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jimfile\share\医学系研究科・医学部\事務部\人事係\01_採用・退職・各種発令関係\常勤\教員人事（旧・係長フォルダより）\02.教員選考\R7-2 総合診療科・総合内科学(再公募)\3.HP掲載＆各機関にメール\"/>
    </mc:Choice>
  </mc:AlternateContent>
  <xr:revisionPtr revIDLastSave="0" documentId="13_ncr:1_{033B7ACF-C843-412A-AC9D-E319B9A9F718}" xr6:coauthVersionLast="47" xr6:coauthVersionMax="47" xr10:uidLastSave="{00000000-0000-0000-0000-000000000000}"/>
  <bookViews>
    <workbookView xWindow="-28155" yWindow="720" windowWidth="14340" windowHeight="14325" xr2:uid="{00000000-000D-0000-FFFF-FFFF00000000}"/>
  </bookViews>
  <sheets>
    <sheet name="入力表" sheetId="4" r:id="rId1"/>
    <sheet name="印刷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4" l="1"/>
  <c r="AD11" i="4"/>
  <c r="AD9" i="4"/>
  <c r="AD8" i="4"/>
  <c r="AC11" i="4"/>
  <c r="AC9" i="4"/>
  <c r="AC8" i="4"/>
  <c r="AB11" i="4"/>
  <c r="AB9" i="4"/>
  <c r="AA11" i="4"/>
  <c r="AA9" i="4"/>
  <c r="AA8" i="4"/>
  <c r="N6" i="4" l="1"/>
  <c r="G14" i="1" s="1"/>
  <c r="N5" i="4"/>
  <c r="G13" i="1" s="1"/>
  <c r="N3" i="4"/>
  <c r="G11" i="1" s="1"/>
  <c r="N2" i="4"/>
  <c r="G10" i="1" s="1"/>
  <c r="L6" i="4"/>
  <c r="E14" i="1" s="1"/>
  <c r="L5" i="4"/>
  <c r="E13" i="1" s="1"/>
  <c r="L3" i="4"/>
  <c r="E11" i="1" s="1"/>
  <c r="L2" i="4"/>
  <c r="E10" i="1" s="1"/>
  <c r="N8" i="4"/>
  <c r="G16" i="1" s="1"/>
  <c r="L8" i="4"/>
  <c r="E16" i="1" s="1"/>
  <c r="N7" i="4"/>
  <c r="G15" i="1" s="1"/>
  <c r="L7" i="4"/>
  <c r="E15" i="1" s="1"/>
  <c r="L4" i="4" l="1"/>
  <c r="E12" i="1" s="1"/>
  <c r="N4" i="4"/>
  <c r="G12" i="1" s="1"/>
</calcChain>
</file>

<file path=xl/sharedStrings.xml><?xml version="1.0" encoding="utf-8"?>
<sst xmlns="http://schemas.openxmlformats.org/spreadsheetml/2006/main" count="113" uniqueCount="63">
  <si>
    <t>原著（含症例報告）</t>
    <rPh sb="0" eb="2">
      <t>ゲンチョ</t>
    </rPh>
    <rPh sb="3" eb="4">
      <t>フク</t>
    </rPh>
    <rPh sb="4" eb="6">
      <t>ショウレイ</t>
    </rPh>
    <rPh sb="6" eb="8">
      <t>ホウコク</t>
    </rPh>
    <phoneticPr fontId="1"/>
  </si>
  <si>
    <t>氏　　　　　　名</t>
    <rPh sb="0" eb="1">
      <t>シ</t>
    </rPh>
    <rPh sb="7" eb="8">
      <t>メイ</t>
    </rPh>
    <phoneticPr fontId="1"/>
  </si>
  <si>
    <t>分　担　執　筆</t>
    <rPh sb="0" eb="1">
      <t>ブン</t>
    </rPh>
    <rPh sb="2" eb="3">
      <t>タン</t>
    </rPh>
    <rPh sb="4" eb="5">
      <t>モリ</t>
    </rPh>
    <rPh sb="6" eb="7">
      <t>フデ</t>
    </rPh>
    <phoneticPr fontId="1"/>
  </si>
  <si>
    <t>共　　　　　　著</t>
    <rPh sb="0" eb="1">
      <t>トモ</t>
    </rPh>
    <rPh sb="7" eb="8">
      <t>チョ</t>
    </rPh>
    <phoneticPr fontId="1"/>
  </si>
  <si>
    <t>単　　　　　　著</t>
    <rPh sb="0" eb="1">
      <t>タン</t>
    </rPh>
    <rPh sb="7" eb="8">
      <t>チョ</t>
    </rPh>
    <phoneticPr fontId="1"/>
  </si>
  <si>
    <t>合　　　　　　計</t>
    <rPh sb="0" eb="1">
      <t>ゴウ</t>
    </rPh>
    <rPh sb="7" eb="8">
      <t>ケイ</t>
    </rPh>
    <phoneticPr fontId="1"/>
  </si>
  <si>
    <t>和　　　　文</t>
    <rPh sb="0" eb="1">
      <t>ワ</t>
    </rPh>
    <rPh sb="5" eb="6">
      <t>ブン</t>
    </rPh>
    <phoneticPr fontId="1"/>
  </si>
  <si>
    <t>欧　　　　文</t>
    <rPh sb="0" eb="1">
      <t>オウ</t>
    </rPh>
    <rPh sb="5" eb="6">
      <t>ブン</t>
    </rPh>
    <phoneticPr fontId="1"/>
  </si>
  <si>
    <t>著</t>
    <rPh sb="0" eb="1">
      <t>チョ</t>
    </rPh>
    <phoneticPr fontId="1"/>
  </si>
  <si>
    <t>書</t>
    <rPh sb="0" eb="1">
      <t>ショ</t>
    </rPh>
    <phoneticPr fontId="1"/>
  </si>
  <si>
    <t>論</t>
    <rPh sb="0" eb="1">
      <t>ロン</t>
    </rPh>
    <phoneticPr fontId="1"/>
  </si>
  <si>
    <t>文</t>
    <rPh sb="0" eb="1">
      <t>ブン</t>
    </rPh>
    <phoneticPr fontId="1"/>
  </si>
  <si>
    <t>学</t>
    <rPh sb="0" eb="1">
      <t>ガク</t>
    </rPh>
    <phoneticPr fontId="1"/>
  </si>
  <si>
    <t>会</t>
    <rPh sb="0" eb="1">
      <t>カイ</t>
    </rPh>
    <phoneticPr fontId="1"/>
  </si>
  <si>
    <t>発</t>
    <rPh sb="0" eb="1">
      <t>ハツ</t>
    </rPh>
    <phoneticPr fontId="1"/>
  </si>
  <si>
    <t>表</t>
    <rPh sb="0" eb="1">
      <t>オモテ</t>
    </rPh>
    <phoneticPr fontId="1"/>
  </si>
  <si>
    <t>特別講演など</t>
    <rPh sb="0" eb="2">
      <t>トクベツ</t>
    </rPh>
    <rPh sb="2" eb="4">
      <t>コウエン</t>
    </rPh>
    <phoneticPr fontId="1"/>
  </si>
  <si>
    <t>(連合地方会以上）</t>
    <rPh sb="1" eb="3">
      <t>レンゴウ</t>
    </rPh>
    <rPh sb="3" eb="5">
      <t>チホウ</t>
    </rPh>
    <rPh sb="5" eb="6">
      <t>カイ</t>
    </rPh>
    <rPh sb="6" eb="8">
      <t>イジョウ</t>
    </rPh>
    <phoneticPr fontId="1"/>
  </si>
  <si>
    <t>総 説 ・ そ の 他</t>
    <rPh sb="0" eb="1">
      <t>フサ</t>
    </rPh>
    <rPh sb="2" eb="3">
      <t>セツ</t>
    </rPh>
    <rPh sb="10" eb="11">
      <t>タ</t>
    </rPh>
    <phoneticPr fontId="1"/>
  </si>
  <si>
    <t>合　　　　　計</t>
    <rPh sb="0" eb="1">
      <t>ゴウ</t>
    </rPh>
    <rPh sb="6" eb="7">
      <t>ケイ</t>
    </rPh>
    <phoneticPr fontId="1"/>
  </si>
  <si>
    <t>国　　内</t>
    <rPh sb="0" eb="1">
      <t>クニ</t>
    </rPh>
    <rPh sb="3" eb="4">
      <t>ナイ</t>
    </rPh>
    <phoneticPr fontId="1"/>
  </si>
  <si>
    <t>国　　際</t>
    <rPh sb="0" eb="1">
      <t>クニ</t>
    </rPh>
    <rPh sb="3" eb="4">
      <t>サイ</t>
    </rPh>
    <phoneticPr fontId="1"/>
  </si>
  <si>
    <t>外　　国</t>
    <rPh sb="0" eb="1">
      <t>ソト</t>
    </rPh>
    <rPh sb="3" eb="4">
      <t>コク</t>
    </rPh>
    <phoneticPr fontId="1"/>
  </si>
  <si>
    <t>一　般　発　表</t>
    <rPh sb="0" eb="1">
      <t>イチ</t>
    </rPh>
    <rPh sb="2" eb="3">
      <t>パン</t>
    </rPh>
    <rPh sb="4" eb="5">
      <t>ハツ</t>
    </rPh>
    <rPh sb="6" eb="7">
      <t>オモテ</t>
    </rPh>
    <phoneticPr fontId="1"/>
  </si>
  <si>
    <t>（主な加入学会名及び役職）</t>
    <rPh sb="1" eb="2">
      <t>オモ</t>
    </rPh>
    <rPh sb="3" eb="5">
      <t>カニュウ</t>
    </rPh>
    <rPh sb="5" eb="7">
      <t>ガッカイ</t>
    </rPh>
    <rPh sb="7" eb="8">
      <t>ナ</t>
    </rPh>
    <rPh sb="8" eb="9">
      <t>オヨ</t>
    </rPh>
    <rPh sb="10" eb="12">
      <t>ヤクショク</t>
    </rPh>
    <phoneticPr fontId="1"/>
  </si>
  <si>
    <t>学　会　活　動</t>
    <rPh sb="0" eb="1">
      <t>ガク</t>
    </rPh>
    <rPh sb="2" eb="3">
      <t>カイ</t>
    </rPh>
    <rPh sb="4" eb="5">
      <t>カツ</t>
    </rPh>
    <rPh sb="6" eb="7">
      <t>ドウ</t>
    </rPh>
    <phoneticPr fontId="1"/>
  </si>
  <si>
    <t>海外留学の経験</t>
    <rPh sb="0" eb="2">
      <t>カイガイ</t>
    </rPh>
    <rPh sb="2" eb="4">
      <t>リュウガク</t>
    </rPh>
    <rPh sb="5" eb="7">
      <t>ケイケン</t>
    </rPh>
    <phoneticPr fontId="1"/>
  </si>
  <si>
    <t>（１か月以上）</t>
    <rPh sb="3" eb="4">
      <t>ツキ</t>
    </rPh>
    <rPh sb="4" eb="6">
      <t>イジョウ</t>
    </rPh>
    <phoneticPr fontId="1"/>
  </si>
  <si>
    <t>備　　　　　　考</t>
    <rPh sb="0" eb="1">
      <t>ソナエ</t>
    </rPh>
    <rPh sb="7" eb="8">
      <t>コウ</t>
    </rPh>
    <phoneticPr fontId="1"/>
  </si>
  <si>
    <t>ふ　　り　　が　　な</t>
    <phoneticPr fontId="1"/>
  </si>
  <si>
    <t>業　　　績　　　一　　　覧　　　表</t>
    <rPh sb="0" eb="1">
      <t>ギョウ</t>
    </rPh>
    <rPh sb="4" eb="5">
      <t>ツムギ</t>
    </rPh>
    <rPh sb="8" eb="9">
      <t>イチ</t>
    </rPh>
    <rPh sb="12" eb="13">
      <t>ラン</t>
    </rPh>
    <rPh sb="16" eb="17">
      <t>ヒョウ</t>
    </rPh>
    <phoneticPr fontId="1"/>
  </si>
  <si>
    <t>　　　　　　　　　＊別紙「記載上の注意」を参照してください。</t>
    <rPh sb="10" eb="12">
      <t>ベッシ</t>
    </rPh>
    <rPh sb="13" eb="15">
      <t>キサイ</t>
    </rPh>
    <rPh sb="15" eb="16">
      <t>ジョウ</t>
    </rPh>
    <rPh sb="17" eb="19">
      <t>チュウイ</t>
    </rPh>
    <rPh sb="21" eb="23">
      <t>サンショウ</t>
    </rPh>
    <phoneticPr fontId="1"/>
  </si>
  <si>
    <t>（</t>
  </si>
  <si>
    <t>）</t>
  </si>
  <si>
    <t>シンポ・パネル・
ワークショップ</t>
    <phoneticPr fontId="1"/>
  </si>
  <si>
    <t>シンポ・パネル・
ワークショップ</t>
    <phoneticPr fontId="1"/>
  </si>
  <si>
    <t>（</t>
    <phoneticPr fontId="1"/>
  </si>
  <si>
    <t>）</t>
    <phoneticPr fontId="1"/>
  </si>
  <si>
    <t>研究領域</t>
    <rPh sb="0" eb="2">
      <t>ケンキュウ</t>
    </rPh>
    <rPh sb="2" eb="4">
      <t>リョウイキ</t>
    </rPh>
    <phoneticPr fontId="1"/>
  </si>
  <si>
    <t>　 論文の Citation 数の合計</t>
    <rPh sb="2" eb="4">
      <t>ロンブン</t>
    </rPh>
    <rPh sb="15" eb="16">
      <t>スウ</t>
    </rPh>
    <rPh sb="17" eb="19">
      <t>ゴウケイ</t>
    </rPh>
    <phoneticPr fontId="1"/>
  </si>
  <si>
    <t>　 論文掲載誌のCiteScore
　の合計</t>
    <rPh sb="2" eb="4">
      <t>ロンブン</t>
    </rPh>
    <rPh sb="4" eb="6">
      <t>ケイサイ</t>
    </rPh>
    <rPh sb="6" eb="7">
      <t>シ</t>
    </rPh>
    <rPh sb="20" eb="22">
      <t>ゴウケイ</t>
    </rPh>
    <phoneticPr fontId="1"/>
  </si>
  <si>
    <t>番号</t>
    <rPh sb="0" eb="2">
      <t>バンゴウ</t>
    </rPh>
    <phoneticPr fontId="1"/>
  </si>
  <si>
    <t>CiteScore</t>
    <phoneticPr fontId="1"/>
  </si>
  <si>
    <t>CiteScore</t>
    <phoneticPr fontId="1"/>
  </si>
  <si>
    <t>Citation</t>
    <phoneticPr fontId="1"/>
  </si>
  <si>
    <t>（</t>
    <phoneticPr fontId="1"/>
  </si>
  <si>
    <t>（</t>
    <phoneticPr fontId="1"/>
  </si>
  <si>
    <t>）</t>
    <phoneticPr fontId="1"/>
  </si>
  <si>
    <t>）</t>
    <phoneticPr fontId="1"/>
  </si>
  <si>
    <t>（</t>
    <phoneticPr fontId="1"/>
  </si>
  <si>
    <t>）</t>
    <phoneticPr fontId="1"/>
  </si>
  <si>
    <t>　 論文掲載誌のCiteScoreの合計</t>
    <rPh sb="2" eb="4">
      <t>ロンブン</t>
    </rPh>
    <rPh sb="4" eb="6">
      <t>ケイサイ</t>
    </rPh>
    <rPh sb="6" eb="7">
      <t>シ</t>
    </rPh>
    <rPh sb="18" eb="20">
      <t>ゴウケイ</t>
    </rPh>
    <phoneticPr fontId="1"/>
  </si>
  <si>
    <t>英文原著（含症例報告）</t>
  </si>
  <si>
    <t>英文総説・その他</t>
  </si>
  <si>
    <t>和文原著（含症例報告）</t>
  </si>
  <si>
    <t>和文総説・その他</t>
  </si>
  <si>
    <t>COオ-サ-
なら1</t>
    <phoneticPr fontId="1"/>
  </si>
  <si>
    <t>英文原著/英文総説/
和文原著/和文総説/</t>
    <rPh sb="0" eb="1">
      <t>エイ</t>
    </rPh>
    <rPh sb="1" eb="2">
      <t>ブン</t>
    </rPh>
    <rPh sb="2" eb="4">
      <t>ゲンチョ</t>
    </rPh>
    <rPh sb="5" eb="6">
      <t>エイ</t>
    </rPh>
    <rPh sb="6" eb="7">
      <t>ブン</t>
    </rPh>
    <rPh sb="7" eb="8">
      <t>ソウ</t>
    </rPh>
    <rPh sb="8" eb="9">
      <t>セツ</t>
    </rPh>
    <rPh sb="11" eb="12">
      <t>ワ</t>
    </rPh>
    <rPh sb="12" eb="13">
      <t>ブン</t>
    </rPh>
    <rPh sb="13" eb="15">
      <t>ゲンチョ</t>
    </rPh>
    <rPh sb="16" eb="17">
      <t>ワ</t>
    </rPh>
    <rPh sb="17" eb="18">
      <t>ブン</t>
    </rPh>
    <rPh sb="18" eb="19">
      <t>ソウ</t>
    </rPh>
    <rPh sb="19" eb="20">
      <t>セツ</t>
    </rPh>
    <phoneticPr fontId="1"/>
  </si>
  <si>
    <t>筆頭論文なら1</t>
    <rPh sb="0" eb="2">
      <t>ヒットウ</t>
    </rPh>
    <rPh sb="2" eb="4">
      <t>ロンブン</t>
    </rPh>
    <phoneticPr fontId="1"/>
  </si>
  <si>
    <t>Citation数</t>
    <phoneticPr fontId="1"/>
  </si>
  <si>
    <t>備考</t>
    <rPh sb="0" eb="2">
      <t>ビコウ</t>
    </rPh>
    <phoneticPr fontId="1"/>
  </si>
  <si>
    <t>の合計</t>
    <phoneticPr fontId="1"/>
  </si>
  <si>
    <t>5Y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</si>
</sst>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\(#.##\)"/>
    <numFmt numFmtId="177" formatCode="&quot;【&quot;#.#####&quot;】&quot;"/>
    <numFmt numFmtId="178" formatCode="\ \(#,###\)"/>
    <numFmt numFmtId="179" formatCode="\ &quot;【&quot;#,###&quot;】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4" xfId="0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0" fillId="0" borderId="34" xfId="0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176" fontId="8" fillId="2" borderId="2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35" xfId="0" applyFill="1" applyBorder="1" applyProtection="1">
      <alignment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3" fillId="3" borderId="23" xfId="0" applyFont="1" applyFill="1" applyBorder="1" applyAlignment="1">
      <alignment vertical="center" wrapText="1"/>
    </xf>
    <xf numFmtId="0" fontId="5" fillId="3" borderId="15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shrinkToFit="1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2" fillId="3" borderId="30" xfId="0" applyFont="1" applyFill="1" applyBorder="1" applyAlignment="1">
      <alignment horizontal="center" vertical="center" shrinkToFit="1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2" fillId="3" borderId="24" xfId="0" applyFont="1" applyFill="1" applyBorder="1" applyAlignment="1">
      <alignment horizontal="center" vertical="center" shrinkToFit="1"/>
    </xf>
    <xf numFmtId="0" fontId="0" fillId="3" borderId="15" xfId="0" applyFill="1" applyBorder="1">
      <alignment vertical="center"/>
    </xf>
    <xf numFmtId="0" fontId="0" fillId="3" borderId="7" xfId="0" applyFill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shrinkToFit="1"/>
    </xf>
    <xf numFmtId="0" fontId="3" fillId="0" borderId="27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shrinkToFit="1"/>
      <protection locked="0"/>
    </xf>
    <xf numFmtId="0" fontId="3" fillId="0" borderId="27" xfId="0" applyFont="1" applyBorder="1" applyAlignment="1" applyProtection="1">
      <alignment horizontal="center" shrinkToFit="1"/>
      <protection locked="0"/>
    </xf>
    <xf numFmtId="0" fontId="3" fillId="0" borderId="28" xfId="0" applyFont="1" applyBorder="1" applyAlignment="1" applyProtection="1">
      <alignment horizont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4"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381001</xdr:colOff>
      <xdr:row>8</xdr:row>
      <xdr:rowOff>99389</xdr:rowOff>
    </xdr:from>
    <xdr:to>
      <xdr:col>17</xdr:col>
      <xdr:colOff>397565</xdr:colOff>
      <xdr:row>45</xdr:row>
      <xdr:rowOff>82826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79675" y="1764193"/>
          <a:ext cx="5292586" cy="641902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業績一覧表の作成に関し、論文の欄についてこの入力表を用いて作成ください。入力の際は、左のダミーデータは</a:t>
          </a:r>
          <a:r>
            <a:rPr kumimoji="1" lang="en-US" altLang="ja-JP" sz="1100"/>
            <a:t>A2</a:t>
          </a:r>
          <a:r>
            <a:rPr kumimoji="1" lang="ja-JP" altLang="en-US" sz="1100"/>
            <a:t>から</a:t>
          </a:r>
          <a:r>
            <a:rPr kumimoji="1" lang="en-US" altLang="ja-JP" sz="1100"/>
            <a:t>F10</a:t>
          </a:r>
          <a:r>
            <a:rPr kumimoji="1" lang="ja-JP" altLang="en-US" sz="1100"/>
            <a:t>を選択し</a:t>
          </a:r>
          <a:r>
            <a:rPr kumimoji="1" lang="en-US" altLang="ja-JP" sz="1100"/>
            <a:t>delete</a:t>
          </a:r>
          <a:r>
            <a:rPr kumimoji="1" lang="ja-JP" altLang="en-US" sz="1100"/>
            <a:t>してからご利用ください。</a:t>
          </a:r>
        </a:p>
        <a:p>
          <a:pPr algn="l"/>
          <a:endParaRPr kumimoji="1" lang="ja-JP" altLang="en-US" sz="1100"/>
        </a:p>
        <a:p>
          <a:pPr algn="l"/>
          <a:r>
            <a:rPr kumimoji="1" lang="ja-JP" altLang="en-US" sz="1100"/>
            <a:t>＜ご利用方法＞</a:t>
          </a:r>
        </a:p>
        <a:p>
          <a:r>
            <a:rPr kumimoji="1" lang="ja-JP" altLang="en-US" sz="1100"/>
            <a:t>１．</a:t>
          </a:r>
          <a:r>
            <a:rPr kumimoji="1" lang="en-US" altLang="ja-JP" sz="1100"/>
            <a:t>A</a:t>
          </a:r>
          <a:r>
            <a:rPr kumimoji="1" lang="ja-JP" altLang="en-US" sz="1100"/>
            <a:t>列に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英文原著（含症例報告）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和文原著（含症例報告）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英文総説・その他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和文総説・その他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　　　　　　ごとに附番してください。なお、入力する順番は、</a:t>
          </a:r>
          <a:endParaRPr kumimoji="1" lang="en-US" altLang="ja-JP" sz="1100"/>
        </a:p>
        <a:p>
          <a:pPr algn="l"/>
          <a:r>
            <a:rPr kumimoji="1" lang="ja-JP" altLang="en-US" sz="1100"/>
            <a:t>　　　別紙「履歴書等様式</a:t>
          </a:r>
          <a:r>
            <a:rPr kumimoji="1" lang="en-US" altLang="ja-JP" sz="1100"/>
            <a:t>.doc</a:t>
          </a:r>
          <a:r>
            <a:rPr kumimoji="1" lang="ja-JP" altLang="en-US" sz="1100"/>
            <a:t>」</a:t>
          </a:r>
          <a:r>
            <a:rPr kumimoji="1" lang="en-US" altLang="ja-JP" sz="1100"/>
            <a:t> </a:t>
          </a:r>
          <a:r>
            <a:rPr kumimoji="1" lang="ja-JP" altLang="en-US" sz="1100"/>
            <a:t>の「業績目録」に記載の順と同じにしてください。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（古いもの　→　新しいもの　の順）</a:t>
          </a:r>
          <a:endParaRPr kumimoji="1" lang="en-US" altLang="ja-JP" sz="1100"/>
        </a:p>
        <a:p>
          <a:pPr algn="l"/>
          <a:r>
            <a:rPr kumimoji="1" lang="ja-JP" altLang="en-US" sz="1100"/>
            <a:t>   　　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B</a:t>
          </a:r>
          <a:r>
            <a:rPr kumimoji="1" lang="ja-JP" altLang="en-US" sz="1100"/>
            <a:t>列</a:t>
          </a:r>
          <a:r>
            <a:rPr kumimoji="1" lang="en-US" altLang="ja-JP" sz="1100"/>
            <a:t>C</a:t>
          </a:r>
          <a:r>
            <a:rPr kumimoji="1" lang="ja-JP" altLang="en-US" sz="1100"/>
            <a:t>列にそれぞれ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CiteScore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と</a:t>
          </a:r>
          <a:r>
            <a:rPr lang="en-US" altLang="ja-JP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Citation</a:t>
          </a:r>
          <a:r>
            <a:rPr lang="en-US" altLang="ja-JP"/>
            <a:t> </a:t>
          </a:r>
          <a:r>
            <a:rPr lang="ja-JP" altLang="en-US"/>
            <a:t>　を入力してください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D</a:t>
          </a:r>
          <a:r>
            <a:rPr kumimoji="1" lang="ja-JP" altLang="en-US" sz="1100"/>
            <a:t>列は以下の４つから選択しプルダウンでご入力ください。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・英文原著（含症例報告）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和文原著（含症例報告）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　　　・英文総説・その他</a:t>
          </a:r>
          <a:endParaRPr kumimoji="1" lang="en-US" altLang="ja-JP" sz="1100"/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・和文総説・その他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列は筆頭論文なら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</a:t>
          </a:r>
          <a:endParaRPr lang="ja-JP" altLang="ja-JP">
            <a:effectLst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オーサーなら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　　　　</a:t>
          </a:r>
        </a:p>
        <a:p>
          <a:pPr algn="l"/>
          <a:r>
            <a:rPr kumimoji="1" lang="ja-JP" altLang="en-US" sz="1100"/>
            <a:t>２．本エクセルのシート名「印刷用」に入力されたものが集計されて転記されて　　</a:t>
          </a:r>
          <a:endParaRPr kumimoji="1" lang="en-US" altLang="ja-JP" sz="1100"/>
        </a:p>
        <a:p>
          <a:pPr algn="l"/>
          <a:r>
            <a:rPr kumimoji="1" lang="ja-JP" altLang="en-US" sz="1100"/>
            <a:t>　　おりますので、それ以外の欄をご入力いただき印刷ください。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なお、本シート入力表の印刷は不要です。</a:t>
          </a:r>
          <a:r>
            <a:rPr kumimoji="1" lang="ja-JP" altLang="en-US" sz="1100" b="1">
              <a:solidFill>
                <a:srgbClr val="FF0000"/>
              </a:solidFill>
            </a:rPr>
            <a:t>印刷用シートのみ印刷ください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３．本データは、１０篇以内の主要論文を保存する</a:t>
          </a:r>
          <a:r>
            <a:rPr kumimoji="1" lang="en-US" altLang="ja-JP" sz="1100"/>
            <a:t>USB</a:t>
          </a:r>
          <a:r>
            <a:rPr kumimoji="1" lang="ja-JP" altLang="en-US" sz="1100"/>
            <a:t>メモリ</a:t>
          </a:r>
          <a:r>
            <a:rPr kumimoji="1" lang="en-US" altLang="ja-JP" sz="1100"/>
            <a:t>orCD-R</a:t>
          </a:r>
          <a:r>
            <a:rPr kumimoji="1" lang="ja-JP" altLang="en-US" sz="1100"/>
            <a:t>等に</a:t>
          </a:r>
          <a:endParaRPr kumimoji="1" lang="en-US" altLang="ja-JP" sz="1100"/>
        </a:p>
        <a:p>
          <a:pPr algn="l"/>
          <a:r>
            <a:rPr kumimoji="1" lang="ja-JP" altLang="en-US" sz="1100"/>
            <a:t>　　一緒に保存しご提出ください。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E1000"/>
  <sheetViews>
    <sheetView tabSelected="1" zoomScale="115" zoomScaleNormal="115" workbookViewId="0">
      <pane ySplit="1" topLeftCell="A2" activePane="bottomLeft" state="frozen"/>
      <selection pane="bottomLeft" activeCell="B12" sqref="B12"/>
    </sheetView>
  </sheetViews>
  <sheetFormatPr defaultRowHeight="13" x14ac:dyDescent="0.2"/>
  <cols>
    <col min="1" max="1" width="4.7265625" customWidth="1"/>
    <col min="4" max="4" width="18.90625" customWidth="1"/>
    <col min="5" max="5" width="7.26953125" customWidth="1"/>
    <col min="6" max="6" width="7.36328125" customWidth="1"/>
    <col min="7" max="7" width="5.6328125" customWidth="1"/>
    <col min="8" max="8" width="3.453125" customWidth="1"/>
    <col min="9" max="9" width="1" customWidth="1"/>
    <col min="13" max="13" width="2.7265625" customWidth="1"/>
    <col min="14" max="14" width="8.6328125" customWidth="1"/>
    <col min="15" max="15" width="2.7265625" customWidth="1"/>
    <col min="19" max="26" width="9" customWidth="1"/>
    <col min="27" max="27" width="9.36328125" hidden="1" customWidth="1"/>
    <col min="28" max="30" width="9.08984375" hidden="1" customWidth="1"/>
    <col min="31" max="31" width="9" hidden="1" customWidth="1"/>
  </cols>
  <sheetData>
    <row r="1" spans="1:31" ht="34.5" customHeight="1" thickBot="1" x14ac:dyDescent="0.25">
      <c r="A1" s="32" t="s">
        <v>41</v>
      </c>
      <c r="B1" s="32" t="s">
        <v>43</v>
      </c>
      <c r="C1" s="32" t="s">
        <v>44</v>
      </c>
      <c r="D1" s="33" t="s">
        <v>57</v>
      </c>
      <c r="E1" s="34" t="s">
        <v>58</v>
      </c>
      <c r="F1" s="35" t="s">
        <v>56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37"/>
      <c r="AB1" s="37"/>
      <c r="AC1" s="38"/>
      <c r="AD1" s="39"/>
      <c r="AE1" s="40"/>
    </row>
    <row r="2" spans="1:31" ht="13.5" thickTop="1" x14ac:dyDescent="0.2">
      <c r="A2" s="36">
        <v>1</v>
      </c>
      <c r="B2" s="36">
        <v>3.56</v>
      </c>
      <c r="C2" s="36">
        <v>12</v>
      </c>
      <c r="D2" s="36" t="s">
        <v>52</v>
      </c>
      <c r="E2" s="36">
        <v>1</v>
      </c>
      <c r="F2" s="36"/>
      <c r="G2" s="67"/>
      <c r="H2" s="68"/>
      <c r="I2" s="92" t="s">
        <v>0</v>
      </c>
      <c r="J2" s="93"/>
      <c r="K2" s="94"/>
      <c r="L2" s="69">
        <f>COUNTIF(D:D,"英文原著（含症例報告）")+COUNTIF(D:D,"和文原著（含症例報告）")</f>
        <v>5</v>
      </c>
      <c r="M2" s="69" t="s">
        <v>46</v>
      </c>
      <c r="N2" s="69">
        <f>COUNTIFS(D:D,"英文原著（含症例報告）",E:E,"=1")+COUNTIFS(D:D,"和文原著（含症例報告）",E:E,"=1")</f>
        <v>4</v>
      </c>
      <c r="O2" s="70" t="s">
        <v>47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41"/>
      <c r="AB2" s="42"/>
      <c r="AC2" s="90" t="s">
        <v>62</v>
      </c>
      <c r="AD2" s="91"/>
      <c r="AE2" s="43"/>
    </row>
    <row r="3" spans="1:31" x14ac:dyDescent="0.2">
      <c r="A3" s="36">
        <v>2</v>
      </c>
      <c r="B3" s="36">
        <v>1.54</v>
      </c>
      <c r="C3" s="36">
        <v>5</v>
      </c>
      <c r="D3" s="36" t="s">
        <v>52</v>
      </c>
      <c r="E3" s="36"/>
      <c r="F3" s="36">
        <v>1</v>
      </c>
      <c r="G3" s="67"/>
      <c r="H3" s="71" t="s">
        <v>10</v>
      </c>
      <c r="I3" s="95" t="s">
        <v>18</v>
      </c>
      <c r="J3" s="96"/>
      <c r="K3" s="97"/>
      <c r="L3" s="72">
        <f>COUNTIF(D:D,"英文総説・その他")+COUNTIF(D:D,"和文総説・その他")</f>
        <v>4</v>
      </c>
      <c r="M3" s="72" t="s">
        <v>45</v>
      </c>
      <c r="N3" s="72">
        <f>COUNTIFS(D:D,"英文総説・その他",E:E,"=1")+COUNTIFS(D:D,"和文総説・その他",E:E,"=1")</f>
        <v>3</v>
      </c>
      <c r="O3" s="73" t="s">
        <v>48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44" t="s">
        <v>42</v>
      </c>
      <c r="AB3" s="45" t="s">
        <v>59</v>
      </c>
      <c r="AC3" s="46" t="s">
        <v>42</v>
      </c>
      <c r="AD3" s="42" t="s">
        <v>59</v>
      </c>
      <c r="AE3" s="44" t="s">
        <v>60</v>
      </c>
    </row>
    <row r="4" spans="1:31" x14ac:dyDescent="0.2">
      <c r="A4" s="36">
        <v>3</v>
      </c>
      <c r="B4" s="36">
        <v>2.1</v>
      </c>
      <c r="C4" s="36">
        <v>0</v>
      </c>
      <c r="D4" s="36" t="s">
        <v>52</v>
      </c>
      <c r="E4" s="36">
        <v>1</v>
      </c>
      <c r="F4" s="36"/>
      <c r="G4" s="66"/>
      <c r="H4" s="71"/>
      <c r="I4" s="98" t="s">
        <v>19</v>
      </c>
      <c r="J4" s="99"/>
      <c r="K4" s="100"/>
      <c r="L4" s="74">
        <f>L2+L3</f>
        <v>9</v>
      </c>
      <c r="M4" s="74" t="s">
        <v>49</v>
      </c>
      <c r="N4" s="74">
        <f>N2+N3</f>
        <v>7</v>
      </c>
      <c r="O4" s="75" t="s">
        <v>48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4" t="s">
        <v>61</v>
      </c>
      <c r="AB4" s="44" t="s">
        <v>61</v>
      </c>
      <c r="AC4" s="44" t="s">
        <v>61</v>
      </c>
      <c r="AD4" s="44" t="s">
        <v>61</v>
      </c>
      <c r="AE4" s="44"/>
    </row>
    <row r="5" spans="1:31" x14ac:dyDescent="0.2">
      <c r="A5" s="36">
        <v>1</v>
      </c>
      <c r="B5" s="36">
        <v>2.5099999999999998</v>
      </c>
      <c r="C5" s="36">
        <v>1</v>
      </c>
      <c r="D5" s="36" t="s">
        <v>54</v>
      </c>
      <c r="E5" s="36">
        <v>1</v>
      </c>
      <c r="F5" s="36"/>
      <c r="G5" s="66"/>
      <c r="H5" s="71" t="s">
        <v>11</v>
      </c>
      <c r="I5" s="101"/>
      <c r="J5" s="103" t="s">
        <v>6</v>
      </c>
      <c r="K5" s="104"/>
      <c r="L5" s="76">
        <f>COUNTIF(D:D,"和文原著（含症例報告）")+COUNTIF(D:D,"和文総説・その他")</f>
        <v>3</v>
      </c>
      <c r="M5" s="77" t="s">
        <v>46</v>
      </c>
      <c r="N5" s="77">
        <f>COUNTIFS(D:D,"和文原著（含症例報告）",E:E,"=1")+COUNTIFS(D:D,"和文総説・その他",E:E,"=1")</f>
        <v>3</v>
      </c>
      <c r="O5" s="78" t="s">
        <v>50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47"/>
      <c r="AB5" s="47"/>
      <c r="AC5" s="47"/>
      <c r="AD5" s="47"/>
      <c r="AE5" s="48"/>
    </row>
    <row r="6" spans="1:31" x14ac:dyDescent="0.2">
      <c r="A6" s="36">
        <v>2</v>
      </c>
      <c r="B6" s="36">
        <v>1.21</v>
      </c>
      <c r="C6" s="36">
        <v>20</v>
      </c>
      <c r="D6" s="36" t="s">
        <v>54</v>
      </c>
      <c r="E6" s="36">
        <v>1</v>
      </c>
      <c r="F6" s="36">
        <v>1</v>
      </c>
      <c r="G6" s="66"/>
      <c r="H6" s="71"/>
      <c r="I6" s="102"/>
      <c r="J6" s="98" t="s">
        <v>7</v>
      </c>
      <c r="K6" s="105"/>
      <c r="L6" s="79">
        <f>COUNTIF(D:D,"英文原著（含症例報告）")+COUNTIF(D:D,"英文総説・その他")</f>
        <v>6</v>
      </c>
      <c r="M6" s="80" t="s">
        <v>49</v>
      </c>
      <c r="N6" s="80">
        <f>COUNTIFS(D:D,"英文原著（含症例報告）",E:E,"=1")+COUNTIFS(D:D,"英文総説・その他",E:E,"=1")</f>
        <v>4</v>
      </c>
      <c r="O6" s="81" t="s">
        <v>48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37"/>
      <c r="AB6" s="37"/>
      <c r="AC6" s="37"/>
      <c r="AD6" s="37"/>
      <c r="AE6" s="49"/>
    </row>
    <row r="7" spans="1:31" x14ac:dyDescent="0.2">
      <c r="A7" s="36">
        <v>1</v>
      </c>
      <c r="B7" s="36">
        <v>1.04</v>
      </c>
      <c r="C7" s="36">
        <v>1</v>
      </c>
      <c r="D7" s="36" t="s">
        <v>53</v>
      </c>
      <c r="E7" s="36">
        <v>1</v>
      </c>
      <c r="F7" s="36"/>
      <c r="G7" s="66"/>
      <c r="H7" s="85" t="s">
        <v>51</v>
      </c>
      <c r="I7" s="86"/>
      <c r="J7" s="86"/>
      <c r="K7" s="87"/>
      <c r="L7" s="82">
        <f>SUM(B:B)</f>
        <v>12.709999999999997</v>
      </c>
      <c r="M7" s="74" t="s">
        <v>32</v>
      </c>
      <c r="N7" s="74">
        <f>SUMIF(E:E,"=1",B:B)</f>
        <v>10.419999999999998</v>
      </c>
      <c r="O7" s="75" t="s">
        <v>33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45"/>
      <c r="AB7" s="45"/>
      <c r="AC7" s="45"/>
      <c r="AD7" s="45"/>
      <c r="AE7" s="44"/>
    </row>
    <row r="8" spans="1:31" x14ac:dyDescent="0.2">
      <c r="A8" s="36">
        <v>2</v>
      </c>
      <c r="B8" s="36">
        <v>0.75</v>
      </c>
      <c r="C8" s="36">
        <v>2</v>
      </c>
      <c r="D8" s="36" t="s">
        <v>53</v>
      </c>
      <c r="E8" s="36"/>
      <c r="F8" s="36"/>
      <c r="G8" s="66"/>
      <c r="H8" s="85" t="s">
        <v>39</v>
      </c>
      <c r="I8" s="88"/>
      <c r="J8" s="88"/>
      <c r="K8" s="89"/>
      <c r="L8" s="82">
        <f>SUM(C:C)</f>
        <v>41</v>
      </c>
      <c r="M8" s="74" t="s">
        <v>32</v>
      </c>
      <c r="N8" s="74">
        <f>SUMIF(E:E,"=1",C:C)</f>
        <v>34</v>
      </c>
      <c r="O8" s="75" t="s">
        <v>33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50">
        <f>SUM(B:B)</f>
        <v>12.709999999999997</v>
      </c>
      <c r="AB8" s="50">
        <f>SUM(C:C)</f>
        <v>41</v>
      </c>
      <c r="AC8" s="50">
        <f>SUMIFS(B:B,G:G,1)</f>
        <v>0</v>
      </c>
      <c r="AD8" s="50">
        <f>SUMIFS(C:C,G:G,1)</f>
        <v>0</v>
      </c>
      <c r="AE8" s="50"/>
    </row>
    <row r="9" spans="1:31" x14ac:dyDescent="0.2">
      <c r="A9" s="36">
        <v>3</v>
      </c>
      <c r="B9" s="36">
        <v>0</v>
      </c>
      <c r="C9" s="36">
        <v>0</v>
      </c>
      <c r="D9" s="36" t="s">
        <v>53</v>
      </c>
      <c r="E9" s="36">
        <v>1</v>
      </c>
      <c r="F9" s="36">
        <v>1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53">
        <f>SUMIF(E:E,1,B:B)</f>
        <v>10.419999999999998</v>
      </c>
      <c r="AB9" s="55">
        <f>SUMIF(E:E,1,C:C)</f>
        <v>34</v>
      </c>
      <c r="AC9" s="53">
        <f>SUMIFS(B:B,G:G,1,E:E,1)</f>
        <v>0</v>
      </c>
      <c r="AD9" s="55">
        <f>SUMIFS(C:C,G:G,1,E:E,1)</f>
        <v>0</v>
      </c>
      <c r="AE9" s="51"/>
    </row>
    <row r="10" spans="1:31" x14ac:dyDescent="0.2">
      <c r="A10" s="36">
        <v>1</v>
      </c>
      <c r="B10" s="36">
        <v>0</v>
      </c>
      <c r="C10" s="36">
        <v>0</v>
      </c>
      <c r="D10" s="36" t="s">
        <v>55</v>
      </c>
      <c r="E10" s="36">
        <v>1</v>
      </c>
      <c r="F10" s="3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44"/>
      <c r="AB10" s="44"/>
      <c r="AC10" s="44"/>
      <c r="AD10" s="44"/>
      <c r="AE10" s="44"/>
    </row>
    <row r="11" spans="1:31" x14ac:dyDescent="0.2">
      <c r="A11" s="36"/>
      <c r="B11" s="36"/>
      <c r="C11" s="36"/>
      <c r="D11" s="36"/>
      <c r="E11" s="36"/>
      <c r="F11" s="3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54">
        <f>SUMIF(F:F,1,B:B)</f>
        <v>2.75</v>
      </c>
      <c r="AB11" s="56">
        <f>SUMIF(F:F,1,C:C)</f>
        <v>25</v>
      </c>
      <c r="AC11" s="54">
        <f>SUMIFS(B:B,G:G,1,F:F,1)</f>
        <v>0</v>
      </c>
      <c r="AD11" s="56">
        <f>SUMIFS(C:C,G:G,1,F:F,1)</f>
        <v>0</v>
      </c>
      <c r="AE11" s="50"/>
    </row>
    <row r="12" spans="1:31" x14ac:dyDescent="0.2">
      <c r="A12" s="36"/>
      <c r="B12" s="36"/>
      <c r="C12" s="36"/>
      <c r="D12" s="36"/>
      <c r="E12" s="36"/>
      <c r="F12" s="3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44"/>
      <c r="AB12" s="44"/>
      <c r="AC12" s="44"/>
      <c r="AD12" s="44"/>
      <c r="AE12" s="44"/>
    </row>
    <row r="13" spans="1:31" x14ac:dyDescent="0.2">
      <c r="A13" s="36"/>
      <c r="B13" s="36"/>
      <c r="C13" s="36"/>
      <c r="D13" s="36"/>
      <c r="E13" s="36"/>
      <c r="F13" s="3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52"/>
      <c r="AB13" s="52"/>
      <c r="AC13" s="52"/>
      <c r="AD13" s="52"/>
      <c r="AE13" s="47"/>
    </row>
    <row r="14" spans="1:31" x14ac:dyDescent="0.2">
      <c r="A14" s="36"/>
      <c r="B14" s="36"/>
      <c r="C14" s="36"/>
      <c r="D14" s="36"/>
      <c r="E14" s="36"/>
      <c r="F14" s="36"/>
      <c r="G14" s="66"/>
      <c r="H14" s="66"/>
      <c r="I14" s="66"/>
      <c r="J14" s="83"/>
      <c r="K14" s="84"/>
      <c r="L14" s="84"/>
      <c r="M14" s="84"/>
      <c r="N14" s="84"/>
      <c r="O14" s="84"/>
      <c r="P14" s="84"/>
      <c r="Q14" s="84"/>
      <c r="R14" s="84"/>
      <c r="S14" s="66"/>
      <c r="T14" s="66"/>
      <c r="U14" s="66"/>
      <c r="V14" s="66"/>
      <c r="W14" s="66"/>
      <c r="X14" s="66"/>
      <c r="Y14" s="66"/>
      <c r="Z14" s="66"/>
    </row>
    <row r="15" spans="1:31" x14ac:dyDescent="0.2">
      <c r="A15" s="36"/>
      <c r="B15" s="36"/>
      <c r="C15" s="36"/>
      <c r="D15" s="36"/>
      <c r="E15" s="36"/>
      <c r="F15" s="36"/>
      <c r="G15" s="66"/>
      <c r="H15" s="66"/>
      <c r="I15" s="66"/>
      <c r="J15" s="84"/>
      <c r="K15" s="84"/>
      <c r="L15" s="84"/>
      <c r="M15" s="84"/>
      <c r="N15" s="84"/>
      <c r="O15" s="84"/>
      <c r="P15" s="84"/>
      <c r="Q15" s="84"/>
      <c r="R15" s="84"/>
      <c r="S15" s="66"/>
      <c r="T15" s="66"/>
      <c r="U15" s="66"/>
      <c r="V15" s="66"/>
      <c r="W15" s="66"/>
      <c r="X15" s="66"/>
      <c r="Y15" s="66"/>
      <c r="Z15" s="66"/>
    </row>
    <row r="16" spans="1:31" x14ac:dyDescent="0.2">
      <c r="A16" s="36"/>
      <c r="B16" s="36"/>
      <c r="C16" s="36"/>
      <c r="D16" s="36"/>
      <c r="E16" s="36"/>
      <c r="F16" s="36"/>
      <c r="G16" s="66"/>
      <c r="H16" s="66"/>
      <c r="I16" s="66"/>
      <c r="J16" s="84"/>
      <c r="K16" s="84"/>
      <c r="L16" s="84"/>
      <c r="M16" s="84"/>
      <c r="N16" s="84"/>
      <c r="O16" s="84"/>
      <c r="P16" s="84"/>
      <c r="Q16" s="84"/>
      <c r="R16" s="84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36"/>
      <c r="B17" s="36"/>
      <c r="C17" s="36"/>
      <c r="D17" s="36"/>
      <c r="E17" s="36"/>
      <c r="F17" s="36"/>
      <c r="G17" s="66"/>
      <c r="H17" s="66"/>
      <c r="I17" s="66"/>
      <c r="J17" s="84"/>
      <c r="K17" s="84"/>
      <c r="L17" s="84"/>
      <c r="M17" s="84"/>
      <c r="N17" s="84"/>
      <c r="O17" s="84"/>
      <c r="P17" s="84"/>
      <c r="Q17" s="84"/>
      <c r="R17" s="84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36"/>
      <c r="B18" s="36"/>
      <c r="C18" s="36"/>
      <c r="D18" s="36"/>
      <c r="E18" s="36"/>
      <c r="F18" s="36"/>
      <c r="G18" s="66"/>
      <c r="H18" s="66"/>
      <c r="I18" s="66"/>
      <c r="J18" s="84"/>
      <c r="K18" s="84"/>
      <c r="L18" s="84"/>
      <c r="M18" s="84"/>
      <c r="N18" s="84"/>
      <c r="O18" s="84"/>
      <c r="P18" s="84"/>
      <c r="Q18" s="84"/>
      <c r="R18" s="84"/>
      <c r="S18" s="66"/>
      <c r="T18" s="66"/>
      <c r="U18" s="66"/>
      <c r="V18" s="66"/>
      <c r="W18" s="66"/>
      <c r="X18" s="66"/>
      <c r="Y18" s="66"/>
      <c r="Z18" s="66"/>
    </row>
    <row r="19" spans="1:26" x14ac:dyDescent="0.2">
      <c r="A19" s="36"/>
      <c r="B19" s="36"/>
      <c r="C19" s="36"/>
      <c r="D19" s="36"/>
      <c r="E19" s="36"/>
      <c r="F19" s="36"/>
      <c r="G19" s="66"/>
      <c r="H19" s="66"/>
      <c r="I19" s="66"/>
      <c r="J19" s="84"/>
      <c r="K19" s="84"/>
      <c r="L19" s="84"/>
      <c r="M19" s="84"/>
      <c r="N19" s="84"/>
      <c r="O19" s="84"/>
      <c r="P19" s="84"/>
      <c r="Q19" s="84"/>
      <c r="R19" s="84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36"/>
      <c r="B20" s="36"/>
      <c r="C20" s="36"/>
      <c r="D20" s="36"/>
      <c r="E20" s="36"/>
      <c r="F20" s="36"/>
      <c r="G20" s="66"/>
      <c r="H20" s="66"/>
      <c r="I20" s="66"/>
      <c r="J20" s="84"/>
      <c r="K20" s="84"/>
      <c r="L20" s="84"/>
      <c r="M20" s="84"/>
      <c r="N20" s="84"/>
      <c r="O20" s="84"/>
      <c r="P20" s="84"/>
      <c r="Q20" s="84"/>
      <c r="R20" s="84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36"/>
      <c r="B21" s="36"/>
      <c r="C21" s="36"/>
      <c r="D21" s="36"/>
      <c r="E21" s="36"/>
      <c r="F21" s="36"/>
      <c r="G21" s="66"/>
      <c r="H21" s="66"/>
      <c r="I21" s="66"/>
      <c r="J21" s="84"/>
      <c r="K21" s="84"/>
      <c r="L21" s="84"/>
      <c r="M21" s="84"/>
      <c r="N21" s="84"/>
      <c r="O21" s="84"/>
      <c r="P21" s="84"/>
      <c r="Q21" s="84"/>
      <c r="R21" s="84"/>
      <c r="S21" s="66"/>
      <c r="T21" s="66"/>
      <c r="U21" s="66"/>
      <c r="V21" s="66"/>
      <c r="W21" s="66"/>
      <c r="X21" s="66"/>
      <c r="Y21" s="66"/>
      <c r="Z21" s="66"/>
    </row>
    <row r="22" spans="1:26" x14ac:dyDescent="0.2">
      <c r="A22" s="36"/>
      <c r="B22" s="36"/>
      <c r="C22" s="36"/>
      <c r="D22" s="36"/>
      <c r="E22" s="36"/>
      <c r="F22" s="36"/>
      <c r="G22" s="66"/>
      <c r="H22" s="66"/>
      <c r="I22" s="66"/>
      <c r="J22" s="84"/>
      <c r="K22" s="84"/>
      <c r="L22" s="84"/>
      <c r="M22" s="84"/>
      <c r="N22" s="84"/>
      <c r="O22" s="84"/>
      <c r="P22" s="84"/>
      <c r="Q22" s="84"/>
      <c r="R22" s="84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36"/>
      <c r="B23" s="36"/>
      <c r="C23" s="36"/>
      <c r="D23" s="36"/>
      <c r="E23" s="36"/>
      <c r="F23" s="36"/>
      <c r="G23" s="66"/>
      <c r="H23" s="66"/>
      <c r="I23" s="66"/>
      <c r="J23" s="84"/>
      <c r="K23" s="84"/>
      <c r="L23" s="84"/>
      <c r="M23" s="84"/>
      <c r="N23" s="84"/>
      <c r="O23" s="84"/>
      <c r="P23" s="84"/>
      <c r="Q23" s="84"/>
      <c r="R23" s="84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36"/>
      <c r="B24" s="36"/>
      <c r="C24" s="36"/>
      <c r="D24" s="36"/>
      <c r="E24" s="36"/>
      <c r="F24" s="36"/>
      <c r="G24" s="66"/>
      <c r="H24" s="66"/>
      <c r="I24" s="66"/>
      <c r="J24" s="84"/>
      <c r="K24" s="84"/>
      <c r="L24" s="84"/>
      <c r="M24" s="84"/>
      <c r="N24" s="84"/>
      <c r="O24" s="84"/>
      <c r="P24" s="84"/>
      <c r="Q24" s="84"/>
      <c r="R24" s="84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36"/>
      <c r="B25" s="36"/>
      <c r="C25" s="36"/>
      <c r="D25" s="36"/>
      <c r="E25" s="36"/>
      <c r="F25" s="3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x14ac:dyDescent="0.2">
      <c r="A26" s="36"/>
      <c r="B26" s="36"/>
      <c r="C26" s="36"/>
      <c r="D26" s="36"/>
      <c r="E26" s="36"/>
      <c r="F26" s="3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36"/>
      <c r="B27" s="36"/>
      <c r="C27" s="36"/>
      <c r="D27" s="36"/>
      <c r="E27" s="36"/>
      <c r="F27" s="3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36"/>
      <c r="B28" s="36"/>
      <c r="C28" s="36"/>
      <c r="D28" s="36"/>
      <c r="E28" s="36"/>
      <c r="F28" s="3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x14ac:dyDescent="0.2">
      <c r="A29" s="36"/>
      <c r="B29" s="36"/>
      <c r="C29" s="36"/>
      <c r="D29" s="36"/>
      <c r="E29" s="36"/>
      <c r="F29" s="3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36"/>
      <c r="B30" s="36"/>
      <c r="C30" s="36"/>
      <c r="D30" s="36"/>
      <c r="E30" s="36"/>
      <c r="F30" s="3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36"/>
      <c r="B31" s="36"/>
      <c r="C31" s="36"/>
      <c r="D31" s="36"/>
      <c r="E31" s="36"/>
      <c r="F31" s="3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x14ac:dyDescent="0.2">
      <c r="A32" s="36"/>
      <c r="B32" s="36"/>
      <c r="C32" s="36"/>
      <c r="D32" s="36"/>
      <c r="E32" s="36"/>
      <c r="F32" s="3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36"/>
      <c r="B33" s="36"/>
      <c r="C33" s="36"/>
      <c r="D33" s="36"/>
      <c r="E33" s="36"/>
      <c r="F33" s="3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x14ac:dyDescent="0.2">
      <c r="A34" s="36"/>
      <c r="B34" s="36"/>
      <c r="C34" s="36"/>
      <c r="D34" s="36"/>
      <c r="E34" s="36"/>
      <c r="F34" s="3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x14ac:dyDescent="0.2">
      <c r="A35" s="36"/>
      <c r="B35" s="36"/>
      <c r="C35" s="36"/>
      <c r="D35" s="36"/>
      <c r="E35" s="36"/>
      <c r="F35" s="3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x14ac:dyDescent="0.2">
      <c r="A36" s="36"/>
      <c r="B36" s="36"/>
      <c r="C36" s="36"/>
      <c r="D36" s="36"/>
      <c r="E36" s="36"/>
      <c r="F36" s="3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x14ac:dyDescent="0.2">
      <c r="A37" s="36"/>
      <c r="B37" s="36"/>
      <c r="C37" s="36"/>
      <c r="D37" s="36"/>
      <c r="E37" s="36"/>
      <c r="F37" s="3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x14ac:dyDescent="0.2">
      <c r="A38" s="36"/>
      <c r="B38" s="36"/>
      <c r="C38" s="36"/>
      <c r="D38" s="36"/>
      <c r="E38" s="36"/>
      <c r="F38" s="3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 x14ac:dyDescent="0.2">
      <c r="A39" s="36"/>
      <c r="B39" s="36"/>
      <c r="C39" s="36"/>
      <c r="D39" s="36"/>
      <c r="E39" s="36"/>
      <c r="F39" s="3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 x14ac:dyDescent="0.2">
      <c r="A40" s="36"/>
      <c r="B40" s="36"/>
      <c r="C40" s="36"/>
      <c r="D40" s="36"/>
      <c r="E40" s="36"/>
      <c r="F40" s="3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x14ac:dyDescent="0.2">
      <c r="A41" s="36"/>
      <c r="B41" s="36"/>
      <c r="C41" s="36"/>
      <c r="D41" s="36"/>
      <c r="E41" s="36"/>
      <c r="F41" s="3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x14ac:dyDescent="0.2">
      <c r="A42" s="36"/>
      <c r="B42" s="36"/>
      <c r="C42" s="36"/>
      <c r="D42" s="36"/>
      <c r="E42" s="36"/>
      <c r="F42" s="3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x14ac:dyDescent="0.2">
      <c r="A43" s="36"/>
      <c r="B43" s="36"/>
      <c r="C43" s="36"/>
      <c r="D43" s="36"/>
      <c r="E43" s="36"/>
      <c r="F43" s="3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x14ac:dyDescent="0.2">
      <c r="A44" s="36"/>
      <c r="B44" s="36"/>
      <c r="C44" s="36"/>
      <c r="D44" s="36"/>
      <c r="E44" s="36"/>
      <c r="F44" s="3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x14ac:dyDescent="0.2">
      <c r="A45" s="36"/>
      <c r="B45" s="36"/>
      <c r="C45" s="36"/>
      <c r="D45" s="36"/>
      <c r="E45" s="36"/>
      <c r="F45" s="3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 x14ac:dyDescent="0.2">
      <c r="A46" s="36"/>
      <c r="B46" s="36"/>
      <c r="C46" s="36"/>
      <c r="D46" s="36"/>
      <c r="E46" s="36"/>
      <c r="F46" s="3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x14ac:dyDescent="0.2">
      <c r="A47" s="36"/>
      <c r="B47" s="36"/>
      <c r="C47" s="36"/>
      <c r="D47" s="36"/>
      <c r="E47" s="36"/>
      <c r="F47" s="3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 x14ac:dyDescent="0.2">
      <c r="A48" s="36"/>
      <c r="B48" s="36"/>
      <c r="C48" s="36"/>
      <c r="D48" s="36"/>
      <c r="E48" s="36"/>
      <c r="F48" s="3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 x14ac:dyDescent="0.2">
      <c r="A49" s="36"/>
      <c r="B49" s="36"/>
      <c r="C49" s="36"/>
      <c r="D49" s="36"/>
      <c r="E49" s="36"/>
      <c r="F49" s="3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x14ac:dyDescent="0.2">
      <c r="A50" s="36"/>
      <c r="B50" s="36"/>
      <c r="C50" s="36"/>
      <c r="D50" s="36"/>
      <c r="E50" s="36"/>
      <c r="F50" s="3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x14ac:dyDescent="0.2">
      <c r="A51" s="36"/>
      <c r="B51" s="36"/>
      <c r="C51" s="36"/>
      <c r="D51" s="36"/>
      <c r="E51" s="36"/>
      <c r="F51" s="3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 x14ac:dyDescent="0.2">
      <c r="A52" s="36"/>
      <c r="B52" s="36"/>
      <c r="C52" s="36"/>
      <c r="D52" s="36"/>
      <c r="E52" s="36"/>
      <c r="F52" s="3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 x14ac:dyDescent="0.2">
      <c r="A53" s="36"/>
      <c r="B53" s="36"/>
      <c r="C53" s="36"/>
      <c r="D53" s="36"/>
      <c r="E53" s="36"/>
      <c r="F53" s="3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x14ac:dyDescent="0.2">
      <c r="A54" s="36"/>
      <c r="B54" s="36"/>
      <c r="C54" s="36"/>
      <c r="D54" s="36"/>
      <c r="E54" s="36"/>
      <c r="F54" s="3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x14ac:dyDescent="0.2">
      <c r="A55" s="36"/>
      <c r="B55" s="36"/>
      <c r="C55" s="36"/>
      <c r="D55" s="36"/>
      <c r="E55" s="36"/>
      <c r="F55" s="3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x14ac:dyDescent="0.2">
      <c r="A56" s="36"/>
      <c r="B56" s="36"/>
      <c r="C56" s="36"/>
      <c r="D56" s="36"/>
      <c r="E56" s="36"/>
      <c r="F56" s="3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6" x14ac:dyDescent="0.2">
      <c r="A57" s="36"/>
      <c r="B57" s="36"/>
      <c r="C57" s="36"/>
      <c r="D57" s="36"/>
      <c r="E57" s="36"/>
      <c r="F57" s="3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x14ac:dyDescent="0.2">
      <c r="A58" s="36"/>
      <c r="B58" s="36"/>
      <c r="C58" s="36"/>
      <c r="D58" s="36"/>
      <c r="E58" s="36"/>
      <c r="F58" s="3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x14ac:dyDescent="0.2">
      <c r="A59" s="36"/>
      <c r="B59" s="36"/>
      <c r="C59" s="36"/>
      <c r="D59" s="36"/>
      <c r="E59" s="36"/>
      <c r="F59" s="3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x14ac:dyDescent="0.2">
      <c r="A60" s="36"/>
      <c r="B60" s="36"/>
      <c r="C60" s="36"/>
      <c r="D60" s="36"/>
      <c r="E60" s="36"/>
      <c r="F60" s="3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 x14ac:dyDescent="0.2">
      <c r="A61" s="36"/>
      <c r="B61" s="36"/>
      <c r="C61" s="36"/>
      <c r="D61" s="36"/>
      <c r="E61" s="36"/>
      <c r="F61" s="3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spans="1:26" x14ac:dyDescent="0.2">
      <c r="A62" s="36"/>
      <c r="B62" s="36"/>
      <c r="C62" s="36"/>
      <c r="D62" s="36"/>
      <c r="E62" s="36"/>
      <c r="F62" s="3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spans="1:26" x14ac:dyDescent="0.2">
      <c r="A63" s="36"/>
      <c r="B63" s="36"/>
      <c r="C63" s="36"/>
      <c r="D63" s="36"/>
      <c r="E63" s="36"/>
      <c r="F63" s="3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spans="1:26" x14ac:dyDescent="0.2">
      <c r="A64" s="36"/>
      <c r="B64" s="36"/>
      <c r="C64" s="36"/>
      <c r="D64" s="36"/>
      <c r="E64" s="36"/>
      <c r="F64" s="3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x14ac:dyDescent="0.2">
      <c r="A65" s="36"/>
      <c r="B65" s="36"/>
      <c r="C65" s="36"/>
      <c r="D65" s="36"/>
      <c r="E65" s="36"/>
      <c r="F65" s="3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 x14ac:dyDescent="0.2">
      <c r="A66" s="36"/>
      <c r="B66" s="36"/>
      <c r="C66" s="36"/>
      <c r="D66" s="36"/>
      <c r="E66" s="36"/>
      <c r="F66" s="3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x14ac:dyDescent="0.2">
      <c r="A67" s="36"/>
      <c r="B67" s="36"/>
      <c r="C67" s="36"/>
      <c r="D67" s="36"/>
      <c r="E67" s="36"/>
      <c r="F67" s="3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x14ac:dyDescent="0.2">
      <c r="A68" s="36"/>
      <c r="B68" s="36"/>
      <c r="C68" s="36"/>
      <c r="D68" s="36"/>
      <c r="E68" s="36"/>
      <c r="F68" s="3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x14ac:dyDescent="0.2">
      <c r="A69" s="36"/>
      <c r="B69" s="36"/>
      <c r="C69" s="36"/>
      <c r="D69" s="36"/>
      <c r="E69" s="36"/>
      <c r="F69" s="3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x14ac:dyDescent="0.2">
      <c r="A70" s="36"/>
      <c r="B70" s="36"/>
      <c r="C70" s="36"/>
      <c r="D70" s="36"/>
      <c r="E70" s="36"/>
      <c r="F70" s="3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x14ac:dyDescent="0.2">
      <c r="A71" s="36"/>
      <c r="B71" s="36"/>
      <c r="C71" s="36"/>
      <c r="D71" s="36"/>
      <c r="E71" s="36"/>
      <c r="F71" s="3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x14ac:dyDescent="0.2">
      <c r="A72" s="36"/>
      <c r="B72" s="36"/>
      <c r="C72" s="36"/>
      <c r="D72" s="36"/>
      <c r="E72" s="36"/>
      <c r="F72" s="3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x14ac:dyDescent="0.2">
      <c r="A73" s="36"/>
      <c r="B73" s="36"/>
      <c r="C73" s="36"/>
      <c r="D73" s="36"/>
      <c r="E73" s="36"/>
      <c r="F73" s="3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spans="1:26" x14ac:dyDescent="0.2">
      <c r="A74" s="36"/>
      <c r="B74" s="36"/>
      <c r="C74" s="36"/>
      <c r="D74" s="36"/>
      <c r="E74" s="36"/>
      <c r="F74" s="3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spans="1:26" x14ac:dyDescent="0.2">
      <c r="A75" s="36"/>
      <c r="B75" s="36"/>
      <c r="C75" s="36"/>
      <c r="D75" s="36"/>
      <c r="E75" s="36"/>
      <c r="F75" s="3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spans="1:26" x14ac:dyDescent="0.2">
      <c r="A76" s="36"/>
      <c r="B76" s="36"/>
      <c r="C76" s="36"/>
      <c r="D76" s="36"/>
      <c r="E76" s="36"/>
      <c r="F76" s="3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spans="1:26" x14ac:dyDescent="0.2">
      <c r="A77" s="36"/>
      <c r="B77" s="36"/>
      <c r="C77" s="36"/>
      <c r="D77" s="36"/>
      <c r="E77" s="36"/>
      <c r="F77" s="3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spans="1:26" x14ac:dyDescent="0.2">
      <c r="A78" s="36"/>
      <c r="B78" s="36"/>
      <c r="C78" s="36"/>
      <c r="D78" s="36"/>
      <c r="E78" s="36"/>
      <c r="F78" s="3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spans="1:26" x14ac:dyDescent="0.2">
      <c r="A79" s="36"/>
      <c r="B79" s="36"/>
      <c r="C79" s="36"/>
      <c r="D79" s="36"/>
      <c r="E79" s="36"/>
      <c r="F79" s="3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spans="1:26" x14ac:dyDescent="0.2">
      <c r="A80" s="36"/>
      <c r="B80" s="36"/>
      <c r="C80" s="36"/>
      <c r="D80" s="36"/>
      <c r="E80" s="36"/>
      <c r="F80" s="3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spans="1:26" x14ac:dyDescent="0.2">
      <c r="A81" s="36"/>
      <c r="B81" s="36"/>
      <c r="C81" s="36"/>
      <c r="D81" s="36"/>
      <c r="E81" s="36"/>
      <c r="F81" s="3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spans="1:26" x14ac:dyDescent="0.2">
      <c r="A82" s="36"/>
      <c r="B82" s="36"/>
      <c r="C82" s="36"/>
      <c r="D82" s="36"/>
      <c r="E82" s="36"/>
      <c r="F82" s="3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spans="1:26" x14ac:dyDescent="0.2">
      <c r="A83" s="36"/>
      <c r="B83" s="36"/>
      <c r="C83" s="36"/>
      <c r="D83" s="36"/>
      <c r="E83" s="36"/>
      <c r="F83" s="3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spans="1:26" x14ac:dyDescent="0.2">
      <c r="A84" s="36"/>
      <c r="B84" s="36"/>
      <c r="C84" s="36"/>
      <c r="D84" s="36"/>
      <c r="E84" s="36"/>
      <c r="F84" s="3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spans="1:26" x14ac:dyDescent="0.2">
      <c r="A85" s="36"/>
      <c r="B85" s="36"/>
      <c r="C85" s="36"/>
      <c r="D85" s="36"/>
      <c r="E85" s="36"/>
      <c r="F85" s="3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spans="1:26" x14ac:dyDescent="0.2">
      <c r="A86" s="36"/>
      <c r="B86" s="36"/>
      <c r="C86" s="36"/>
      <c r="D86" s="36"/>
      <c r="E86" s="36"/>
      <c r="F86" s="3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spans="1:26" x14ac:dyDescent="0.2">
      <c r="A87" s="36"/>
      <c r="B87" s="36"/>
      <c r="C87" s="36"/>
      <c r="D87" s="36"/>
      <c r="E87" s="36"/>
      <c r="F87" s="3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spans="1:26" x14ac:dyDescent="0.2">
      <c r="A88" s="36"/>
      <c r="B88" s="36"/>
      <c r="C88" s="36"/>
      <c r="D88" s="36"/>
      <c r="E88" s="36"/>
      <c r="F88" s="3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spans="1:26" x14ac:dyDescent="0.2">
      <c r="A89" s="36"/>
      <c r="B89" s="36"/>
      <c r="C89" s="36"/>
      <c r="D89" s="36"/>
      <c r="E89" s="36"/>
      <c r="F89" s="3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spans="1:26" x14ac:dyDescent="0.2">
      <c r="A90" s="36"/>
      <c r="B90" s="36"/>
      <c r="C90" s="36"/>
      <c r="D90" s="36"/>
      <c r="E90" s="36"/>
      <c r="F90" s="3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spans="1:26" x14ac:dyDescent="0.2">
      <c r="A91" s="36"/>
      <c r="B91" s="36"/>
      <c r="C91" s="36"/>
      <c r="D91" s="36"/>
      <c r="E91" s="36"/>
      <c r="F91" s="3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spans="1:26" x14ac:dyDescent="0.2">
      <c r="A92" s="36"/>
      <c r="B92" s="36"/>
      <c r="C92" s="36"/>
      <c r="D92" s="36"/>
      <c r="E92" s="36"/>
      <c r="F92" s="3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spans="1:26" x14ac:dyDescent="0.2">
      <c r="A93" s="36"/>
      <c r="B93" s="36"/>
      <c r="C93" s="36"/>
      <c r="D93" s="36"/>
      <c r="E93" s="36"/>
      <c r="F93" s="3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spans="1:26" x14ac:dyDescent="0.2">
      <c r="A94" s="36"/>
      <c r="B94" s="36"/>
      <c r="C94" s="36"/>
      <c r="D94" s="36"/>
      <c r="E94" s="36"/>
      <c r="F94" s="3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1:26" x14ac:dyDescent="0.2">
      <c r="A95" s="36"/>
      <c r="B95" s="36"/>
      <c r="C95" s="36"/>
      <c r="D95" s="36"/>
      <c r="E95" s="36"/>
      <c r="F95" s="3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1:26" x14ac:dyDescent="0.2">
      <c r="A96" s="36"/>
      <c r="B96" s="36"/>
      <c r="C96" s="36"/>
      <c r="D96" s="36"/>
      <c r="E96" s="36"/>
      <c r="F96" s="3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1:26" x14ac:dyDescent="0.2">
      <c r="A97" s="36"/>
      <c r="B97" s="36"/>
      <c r="C97" s="36"/>
      <c r="D97" s="36"/>
      <c r="E97" s="36"/>
      <c r="F97" s="3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1:26" x14ac:dyDescent="0.2">
      <c r="A98" s="36"/>
      <c r="B98" s="36"/>
      <c r="C98" s="36"/>
      <c r="D98" s="36"/>
      <c r="E98" s="36"/>
      <c r="F98" s="3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1:26" x14ac:dyDescent="0.2">
      <c r="A99" s="36"/>
      <c r="B99" s="36"/>
      <c r="C99" s="36"/>
      <c r="D99" s="36"/>
      <c r="E99" s="36"/>
      <c r="F99" s="3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1:26" x14ac:dyDescent="0.2">
      <c r="A100" s="36"/>
      <c r="B100" s="36"/>
      <c r="C100" s="36"/>
      <c r="D100" s="36"/>
      <c r="E100" s="36"/>
      <c r="F100" s="3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 x14ac:dyDescent="0.2">
      <c r="A101" s="36"/>
      <c r="B101" s="36"/>
      <c r="C101" s="36"/>
      <c r="D101" s="36"/>
      <c r="E101" s="36"/>
      <c r="F101" s="3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 x14ac:dyDescent="0.2">
      <c r="A102" s="36"/>
      <c r="B102" s="36"/>
      <c r="C102" s="36"/>
      <c r="D102" s="36"/>
      <c r="E102" s="36"/>
      <c r="F102" s="3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:26" x14ac:dyDescent="0.2">
      <c r="A103" s="36"/>
      <c r="B103" s="36"/>
      <c r="C103" s="36"/>
      <c r="D103" s="36"/>
      <c r="E103" s="36"/>
      <c r="F103" s="3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 x14ac:dyDescent="0.2">
      <c r="A104" s="36"/>
      <c r="B104" s="36"/>
      <c r="C104" s="36"/>
      <c r="D104" s="36"/>
      <c r="E104" s="36"/>
      <c r="F104" s="3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:26" x14ac:dyDescent="0.2">
      <c r="A105" s="36"/>
      <c r="B105" s="36"/>
      <c r="C105" s="36"/>
      <c r="D105" s="36"/>
      <c r="E105" s="36"/>
      <c r="F105" s="3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:26" x14ac:dyDescent="0.2">
      <c r="A106" s="36"/>
      <c r="B106" s="36"/>
      <c r="C106" s="36"/>
      <c r="D106" s="36"/>
      <c r="E106" s="36"/>
      <c r="F106" s="3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:26" x14ac:dyDescent="0.2">
      <c r="A107" s="36"/>
      <c r="B107" s="36"/>
      <c r="C107" s="36"/>
      <c r="D107" s="36"/>
      <c r="E107" s="36"/>
      <c r="F107" s="3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:26" x14ac:dyDescent="0.2">
      <c r="A108" s="36"/>
      <c r="B108" s="36"/>
      <c r="C108" s="36"/>
      <c r="D108" s="36"/>
      <c r="E108" s="36"/>
      <c r="F108" s="3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:26" x14ac:dyDescent="0.2">
      <c r="A109" s="36"/>
      <c r="B109" s="36"/>
      <c r="C109" s="36"/>
      <c r="D109" s="36"/>
      <c r="E109" s="36"/>
      <c r="F109" s="3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:26" x14ac:dyDescent="0.2">
      <c r="A110" s="36"/>
      <c r="B110" s="36"/>
      <c r="C110" s="36"/>
      <c r="D110" s="36"/>
      <c r="E110" s="36"/>
      <c r="F110" s="3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:26" x14ac:dyDescent="0.2">
      <c r="A111" s="36"/>
      <c r="B111" s="36"/>
      <c r="C111" s="36"/>
      <c r="D111" s="36"/>
      <c r="E111" s="36"/>
      <c r="F111" s="3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:26" x14ac:dyDescent="0.2">
      <c r="A112" s="36"/>
      <c r="B112" s="36"/>
      <c r="C112" s="36"/>
      <c r="D112" s="36"/>
      <c r="E112" s="36"/>
      <c r="F112" s="3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:26" x14ac:dyDescent="0.2">
      <c r="A113" s="36"/>
      <c r="B113" s="36"/>
      <c r="C113" s="36"/>
      <c r="D113" s="36"/>
      <c r="E113" s="36"/>
      <c r="F113" s="3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:26" x14ac:dyDescent="0.2">
      <c r="A114" s="36"/>
      <c r="B114" s="36"/>
      <c r="C114" s="36"/>
      <c r="D114" s="36"/>
      <c r="E114" s="36"/>
      <c r="F114" s="3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:26" x14ac:dyDescent="0.2">
      <c r="A115" s="36"/>
      <c r="B115" s="36"/>
      <c r="C115" s="36"/>
      <c r="D115" s="36"/>
      <c r="E115" s="36"/>
      <c r="F115" s="3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:26" x14ac:dyDescent="0.2">
      <c r="A116" s="36"/>
      <c r="B116" s="36"/>
      <c r="C116" s="36"/>
      <c r="D116" s="36"/>
      <c r="E116" s="36"/>
      <c r="F116" s="3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:26" x14ac:dyDescent="0.2">
      <c r="A117" s="36"/>
      <c r="B117" s="36"/>
      <c r="C117" s="36"/>
      <c r="D117" s="36"/>
      <c r="E117" s="36"/>
      <c r="F117" s="3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:26" x14ac:dyDescent="0.2">
      <c r="A118" s="36"/>
      <c r="B118" s="36"/>
      <c r="C118" s="36"/>
      <c r="D118" s="36"/>
      <c r="E118" s="36"/>
      <c r="F118" s="3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:26" x14ac:dyDescent="0.2">
      <c r="A119" s="36"/>
      <c r="B119" s="36"/>
      <c r="C119" s="36"/>
      <c r="D119" s="36"/>
      <c r="E119" s="36"/>
      <c r="F119" s="3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:26" x14ac:dyDescent="0.2">
      <c r="A120" s="36"/>
      <c r="B120" s="36"/>
      <c r="C120" s="36"/>
      <c r="D120" s="36"/>
      <c r="E120" s="36"/>
      <c r="F120" s="3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6" x14ac:dyDescent="0.2">
      <c r="A121" s="36"/>
      <c r="B121" s="36"/>
      <c r="C121" s="36"/>
      <c r="D121" s="36"/>
      <c r="E121" s="36"/>
      <c r="F121" s="3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:26" x14ac:dyDescent="0.2">
      <c r="A122" s="36"/>
      <c r="B122" s="36"/>
      <c r="C122" s="36"/>
      <c r="D122" s="36"/>
      <c r="E122" s="36"/>
      <c r="F122" s="3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:26" x14ac:dyDescent="0.2">
      <c r="A123" s="36"/>
      <c r="B123" s="36"/>
      <c r="C123" s="36"/>
      <c r="D123" s="36"/>
      <c r="E123" s="36"/>
      <c r="F123" s="3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:26" x14ac:dyDescent="0.2">
      <c r="A124" s="36"/>
      <c r="B124" s="36"/>
      <c r="C124" s="36"/>
      <c r="D124" s="36"/>
      <c r="E124" s="36"/>
      <c r="F124" s="3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:26" x14ac:dyDescent="0.2">
      <c r="A125" s="36"/>
      <c r="B125" s="36"/>
      <c r="C125" s="36"/>
      <c r="D125" s="36"/>
      <c r="E125" s="36"/>
      <c r="F125" s="3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:26" x14ac:dyDescent="0.2">
      <c r="A126" s="36"/>
      <c r="B126" s="36"/>
      <c r="C126" s="36"/>
      <c r="D126" s="36"/>
      <c r="E126" s="36"/>
      <c r="F126" s="3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:26" x14ac:dyDescent="0.2">
      <c r="A127" s="36"/>
      <c r="B127" s="36"/>
      <c r="C127" s="36"/>
      <c r="D127" s="36"/>
      <c r="E127" s="36"/>
      <c r="F127" s="3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:26" x14ac:dyDescent="0.2">
      <c r="A128" s="36"/>
      <c r="B128" s="36"/>
      <c r="C128" s="36"/>
      <c r="D128" s="36"/>
      <c r="E128" s="36"/>
      <c r="F128" s="3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:26" x14ac:dyDescent="0.2">
      <c r="A129" s="36"/>
      <c r="B129" s="36"/>
      <c r="C129" s="36"/>
      <c r="D129" s="36"/>
      <c r="E129" s="36"/>
      <c r="F129" s="3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 x14ac:dyDescent="0.2">
      <c r="A130" s="36"/>
      <c r="B130" s="36"/>
      <c r="C130" s="36"/>
      <c r="D130" s="36"/>
      <c r="E130" s="36"/>
      <c r="F130" s="3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 x14ac:dyDescent="0.2">
      <c r="A131" s="36"/>
      <c r="B131" s="36"/>
      <c r="C131" s="36"/>
      <c r="D131" s="36"/>
      <c r="E131" s="36"/>
      <c r="F131" s="3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:26" x14ac:dyDescent="0.2">
      <c r="A132" s="36"/>
      <c r="B132" s="36"/>
      <c r="C132" s="36"/>
      <c r="D132" s="36"/>
      <c r="E132" s="36"/>
      <c r="F132" s="3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:26" x14ac:dyDescent="0.2">
      <c r="A133" s="36"/>
      <c r="B133" s="36"/>
      <c r="C133" s="36"/>
      <c r="D133" s="36"/>
      <c r="E133" s="36"/>
      <c r="F133" s="3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:26" x14ac:dyDescent="0.2">
      <c r="A134" s="36"/>
      <c r="B134" s="36"/>
      <c r="C134" s="36"/>
      <c r="D134" s="36"/>
      <c r="E134" s="36"/>
      <c r="F134" s="3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:26" x14ac:dyDescent="0.2">
      <c r="A135" s="36"/>
      <c r="B135" s="36"/>
      <c r="C135" s="36"/>
      <c r="D135" s="36"/>
      <c r="E135" s="36"/>
      <c r="F135" s="3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:26" x14ac:dyDescent="0.2">
      <c r="A136" s="36"/>
      <c r="B136" s="36"/>
      <c r="C136" s="36"/>
      <c r="D136" s="36"/>
      <c r="E136" s="36"/>
      <c r="F136" s="3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:26" x14ac:dyDescent="0.2">
      <c r="A137" s="36"/>
      <c r="B137" s="36"/>
      <c r="C137" s="36"/>
      <c r="D137" s="36"/>
      <c r="E137" s="36"/>
      <c r="F137" s="3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:26" x14ac:dyDescent="0.2">
      <c r="A138" s="36"/>
      <c r="B138" s="36"/>
      <c r="C138" s="36"/>
      <c r="D138" s="36"/>
      <c r="E138" s="36"/>
      <c r="F138" s="3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:26" x14ac:dyDescent="0.2">
      <c r="A139" s="36"/>
      <c r="B139" s="36"/>
      <c r="C139" s="36"/>
      <c r="D139" s="36"/>
      <c r="E139" s="36"/>
      <c r="F139" s="3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:26" x14ac:dyDescent="0.2">
      <c r="A140" s="36"/>
      <c r="B140" s="36"/>
      <c r="C140" s="36"/>
      <c r="D140" s="36"/>
      <c r="E140" s="36"/>
      <c r="F140" s="3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:26" x14ac:dyDescent="0.2">
      <c r="A141" s="36"/>
      <c r="B141" s="36"/>
      <c r="C141" s="36"/>
      <c r="D141" s="36"/>
      <c r="E141" s="36"/>
      <c r="F141" s="3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:26" x14ac:dyDescent="0.2">
      <c r="A142" s="36"/>
      <c r="B142" s="36"/>
      <c r="C142" s="36"/>
      <c r="D142" s="36"/>
      <c r="E142" s="36"/>
      <c r="F142" s="3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:26" x14ac:dyDescent="0.2">
      <c r="A143" s="36"/>
      <c r="B143" s="36"/>
      <c r="C143" s="36"/>
      <c r="D143" s="36"/>
      <c r="E143" s="36"/>
      <c r="F143" s="3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:26" x14ac:dyDescent="0.2">
      <c r="A144" s="36"/>
      <c r="B144" s="36"/>
      <c r="C144" s="36"/>
      <c r="D144" s="36"/>
      <c r="E144" s="36"/>
      <c r="F144" s="3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:26" x14ac:dyDescent="0.2">
      <c r="A145" s="36"/>
      <c r="B145" s="36"/>
      <c r="C145" s="36"/>
      <c r="D145" s="36"/>
      <c r="E145" s="36"/>
      <c r="F145" s="3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:26" x14ac:dyDescent="0.2">
      <c r="A146" s="36"/>
      <c r="B146" s="36"/>
      <c r="C146" s="36"/>
      <c r="D146" s="36"/>
      <c r="E146" s="36"/>
      <c r="F146" s="3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:26" x14ac:dyDescent="0.2">
      <c r="A147" s="36"/>
      <c r="B147" s="36"/>
      <c r="C147" s="36"/>
      <c r="D147" s="36"/>
      <c r="E147" s="36"/>
      <c r="F147" s="3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:26" x14ac:dyDescent="0.2">
      <c r="A148" s="36"/>
      <c r="B148" s="36"/>
      <c r="C148" s="36"/>
      <c r="D148" s="36"/>
      <c r="E148" s="36"/>
      <c r="F148" s="3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:26" x14ac:dyDescent="0.2">
      <c r="A149" s="36"/>
      <c r="B149" s="36"/>
      <c r="C149" s="36"/>
      <c r="D149" s="36"/>
      <c r="E149" s="36"/>
      <c r="F149" s="3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:26" x14ac:dyDescent="0.2">
      <c r="A150" s="36"/>
      <c r="B150" s="36"/>
      <c r="C150" s="36"/>
      <c r="D150" s="36"/>
      <c r="E150" s="36"/>
      <c r="F150" s="3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:26" x14ac:dyDescent="0.2">
      <c r="A151" s="36"/>
      <c r="B151" s="36"/>
      <c r="C151" s="36"/>
      <c r="D151" s="36"/>
      <c r="E151" s="36"/>
      <c r="F151" s="3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:26" x14ac:dyDescent="0.2">
      <c r="A152" s="36"/>
      <c r="B152" s="36"/>
      <c r="C152" s="36"/>
      <c r="D152" s="36"/>
      <c r="E152" s="36"/>
      <c r="F152" s="3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:26" x14ac:dyDescent="0.2">
      <c r="A153" s="36"/>
      <c r="B153" s="36"/>
      <c r="C153" s="36"/>
      <c r="D153" s="36"/>
      <c r="E153" s="36"/>
      <c r="F153" s="3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:26" x14ac:dyDescent="0.2">
      <c r="A154" s="36"/>
      <c r="B154" s="36"/>
      <c r="C154" s="36"/>
      <c r="D154" s="36"/>
      <c r="E154" s="36"/>
      <c r="F154" s="3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:26" x14ac:dyDescent="0.2">
      <c r="A155" s="36"/>
      <c r="B155" s="36"/>
      <c r="C155" s="36"/>
      <c r="D155" s="36"/>
      <c r="E155" s="36"/>
      <c r="F155" s="3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:26" x14ac:dyDescent="0.2">
      <c r="A156" s="36"/>
      <c r="B156" s="36"/>
      <c r="C156" s="36"/>
      <c r="D156" s="36"/>
      <c r="E156" s="36"/>
      <c r="F156" s="3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:26" x14ac:dyDescent="0.2">
      <c r="A157" s="36"/>
      <c r="B157" s="36"/>
      <c r="C157" s="36"/>
      <c r="D157" s="36"/>
      <c r="E157" s="36"/>
      <c r="F157" s="3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:26" x14ac:dyDescent="0.2">
      <c r="A158" s="36"/>
      <c r="B158" s="36"/>
      <c r="C158" s="36"/>
      <c r="D158" s="36"/>
      <c r="E158" s="36"/>
      <c r="F158" s="3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:26" x14ac:dyDescent="0.2">
      <c r="A159" s="36"/>
      <c r="B159" s="36"/>
      <c r="C159" s="36"/>
      <c r="D159" s="36"/>
      <c r="E159" s="36"/>
      <c r="F159" s="3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x14ac:dyDescent="0.2">
      <c r="A160" s="36"/>
      <c r="B160" s="36"/>
      <c r="C160" s="36"/>
      <c r="D160" s="36"/>
      <c r="E160" s="36"/>
      <c r="F160" s="3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x14ac:dyDescent="0.2">
      <c r="A161" s="36"/>
      <c r="B161" s="36"/>
      <c r="C161" s="36"/>
      <c r="D161" s="36"/>
      <c r="E161" s="36"/>
      <c r="F161" s="3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 x14ac:dyDescent="0.2">
      <c r="A162" s="36"/>
      <c r="B162" s="36"/>
      <c r="C162" s="36"/>
      <c r="D162" s="36"/>
      <c r="E162" s="36"/>
      <c r="F162" s="3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:26" x14ac:dyDescent="0.2">
      <c r="A163" s="36"/>
      <c r="B163" s="36"/>
      <c r="C163" s="36"/>
      <c r="D163" s="36"/>
      <c r="E163" s="36"/>
      <c r="F163" s="3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:26" x14ac:dyDescent="0.2">
      <c r="A164" s="36"/>
      <c r="B164" s="36"/>
      <c r="C164" s="36"/>
      <c r="D164" s="36"/>
      <c r="E164" s="36"/>
      <c r="F164" s="3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1:26" x14ac:dyDescent="0.2">
      <c r="A165" s="36"/>
      <c r="B165" s="36"/>
      <c r="C165" s="36"/>
      <c r="D165" s="36"/>
      <c r="E165" s="36"/>
      <c r="F165" s="3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1:26" x14ac:dyDescent="0.2">
      <c r="A166" s="36"/>
      <c r="B166" s="36"/>
      <c r="C166" s="36"/>
      <c r="D166" s="36"/>
      <c r="E166" s="36"/>
      <c r="F166" s="3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1:26" x14ac:dyDescent="0.2">
      <c r="A167" s="36"/>
      <c r="B167" s="36"/>
      <c r="C167" s="36"/>
      <c r="D167" s="36"/>
      <c r="E167" s="36"/>
      <c r="F167" s="3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1:26" x14ac:dyDescent="0.2">
      <c r="A168" s="36"/>
      <c r="B168" s="36"/>
      <c r="C168" s="36"/>
      <c r="D168" s="36"/>
      <c r="E168" s="36"/>
      <c r="F168" s="3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1:26" x14ac:dyDescent="0.2">
      <c r="A169" s="36"/>
      <c r="B169" s="36"/>
      <c r="C169" s="36"/>
      <c r="D169" s="36"/>
      <c r="E169" s="36"/>
      <c r="F169" s="3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1:26" x14ac:dyDescent="0.2">
      <c r="A170" s="36"/>
      <c r="B170" s="36"/>
      <c r="C170" s="36"/>
      <c r="D170" s="36"/>
      <c r="E170" s="36"/>
      <c r="F170" s="3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x14ac:dyDescent="0.2">
      <c r="A171" s="36"/>
      <c r="B171" s="36"/>
      <c r="C171" s="36"/>
      <c r="D171" s="36"/>
      <c r="E171" s="36"/>
      <c r="F171" s="3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x14ac:dyDescent="0.2">
      <c r="A172" s="36"/>
      <c r="B172" s="36"/>
      <c r="C172" s="36"/>
      <c r="D172" s="36"/>
      <c r="E172" s="36"/>
      <c r="F172" s="3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x14ac:dyDescent="0.2">
      <c r="A173" s="36"/>
      <c r="B173" s="36"/>
      <c r="C173" s="36"/>
      <c r="D173" s="36"/>
      <c r="E173" s="36"/>
      <c r="F173" s="3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x14ac:dyDescent="0.2">
      <c r="A174" s="36"/>
      <c r="B174" s="36"/>
      <c r="C174" s="36"/>
      <c r="D174" s="36"/>
      <c r="E174" s="36"/>
      <c r="F174" s="3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x14ac:dyDescent="0.2">
      <c r="A175" s="36"/>
      <c r="B175" s="36"/>
      <c r="C175" s="36"/>
      <c r="D175" s="36"/>
      <c r="E175" s="36"/>
      <c r="F175" s="3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x14ac:dyDescent="0.2">
      <c r="A176" s="36"/>
      <c r="B176" s="36"/>
      <c r="C176" s="36"/>
      <c r="D176" s="36"/>
      <c r="E176" s="36"/>
      <c r="F176" s="3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x14ac:dyDescent="0.2">
      <c r="A177" s="36"/>
      <c r="B177" s="36"/>
      <c r="C177" s="36"/>
      <c r="D177" s="36"/>
      <c r="E177" s="36"/>
      <c r="F177" s="3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x14ac:dyDescent="0.2">
      <c r="A178" s="36"/>
      <c r="B178" s="36"/>
      <c r="C178" s="36"/>
      <c r="D178" s="36"/>
      <c r="E178" s="36"/>
      <c r="F178" s="3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x14ac:dyDescent="0.2">
      <c r="A179" s="36"/>
      <c r="B179" s="36"/>
      <c r="C179" s="36"/>
      <c r="D179" s="36"/>
      <c r="E179" s="36"/>
      <c r="F179" s="3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x14ac:dyDescent="0.2">
      <c r="A180" s="36"/>
      <c r="B180" s="36"/>
      <c r="C180" s="36"/>
      <c r="D180" s="36"/>
      <c r="E180" s="36"/>
      <c r="F180" s="3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x14ac:dyDescent="0.2">
      <c r="A181" s="36"/>
      <c r="B181" s="36"/>
      <c r="C181" s="36"/>
      <c r="D181" s="36"/>
      <c r="E181" s="36"/>
      <c r="F181" s="3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x14ac:dyDescent="0.2">
      <c r="A182" s="36"/>
      <c r="B182" s="36"/>
      <c r="C182" s="36"/>
      <c r="D182" s="36"/>
      <c r="E182" s="36"/>
      <c r="F182" s="3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x14ac:dyDescent="0.2">
      <c r="A183" s="36"/>
      <c r="B183" s="36"/>
      <c r="C183" s="36"/>
      <c r="D183" s="36"/>
      <c r="E183" s="36"/>
      <c r="F183" s="3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x14ac:dyDescent="0.2">
      <c r="A184" s="36"/>
      <c r="B184" s="36"/>
      <c r="C184" s="36"/>
      <c r="D184" s="36"/>
      <c r="E184" s="36"/>
      <c r="F184" s="3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x14ac:dyDescent="0.2">
      <c r="A185" s="36"/>
      <c r="B185" s="36"/>
      <c r="C185" s="36"/>
      <c r="D185" s="36"/>
      <c r="E185" s="36"/>
      <c r="F185" s="3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x14ac:dyDescent="0.2">
      <c r="A186" s="36"/>
      <c r="B186" s="36"/>
      <c r="C186" s="36"/>
      <c r="D186" s="36"/>
      <c r="E186" s="36"/>
      <c r="F186" s="3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x14ac:dyDescent="0.2">
      <c r="A187" s="36"/>
      <c r="B187" s="36"/>
      <c r="C187" s="36"/>
      <c r="D187" s="36"/>
      <c r="E187" s="36"/>
      <c r="F187" s="3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x14ac:dyDescent="0.2">
      <c r="A188" s="36"/>
      <c r="B188" s="36"/>
      <c r="C188" s="36"/>
      <c r="D188" s="36"/>
      <c r="E188" s="36"/>
      <c r="F188" s="3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x14ac:dyDescent="0.2">
      <c r="A189" s="36"/>
      <c r="B189" s="36"/>
      <c r="C189" s="36"/>
      <c r="D189" s="36"/>
      <c r="E189" s="36"/>
      <c r="F189" s="3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x14ac:dyDescent="0.2">
      <c r="A190" s="36"/>
      <c r="B190" s="36"/>
      <c r="C190" s="36"/>
      <c r="D190" s="36"/>
      <c r="E190" s="36"/>
      <c r="F190" s="3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x14ac:dyDescent="0.2">
      <c r="A191" s="36"/>
      <c r="B191" s="36"/>
      <c r="C191" s="36"/>
      <c r="D191" s="36"/>
      <c r="E191" s="36"/>
      <c r="F191" s="3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x14ac:dyDescent="0.2">
      <c r="A192" s="36"/>
      <c r="B192" s="36"/>
      <c r="C192" s="36"/>
      <c r="D192" s="36"/>
      <c r="E192" s="36"/>
      <c r="F192" s="3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x14ac:dyDescent="0.2">
      <c r="A193" s="36"/>
      <c r="B193" s="36"/>
      <c r="C193" s="36"/>
      <c r="D193" s="36"/>
      <c r="E193" s="36"/>
      <c r="F193" s="3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x14ac:dyDescent="0.2">
      <c r="A194" s="36"/>
      <c r="B194" s="36"/>
      <c r="C194" s="36"/>
      <c r="D194" s="36"/>
      <c r="E194" s="36"/>
      <c r="F194" s="3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x14ac:dyDescent="0.2">
      <c r="A195" s="36"/>
      <c r="B195" s="36"/>
      <c r="C195" s="36"/>
      <c r="D195" s="36"/>
      <c r="E195" s="36"/>
      <c r="F195" s="3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x14ac:dyDescent="0.2">
      <c r="A196" s="36"/>
      <c r="B196" s="36"/>
      <c r="C196" s="36"/>
      <c r="D196" s="36"/>
      <c r="E196" s="36"/>
      <c r="F196" s="3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x14ac:dyDescent="0.2">
      <c r="A197" s="36"/>
      <c r="B197" s="36"/>
      <c r="C197" s="36"/>
      <c r="D197" s="36"/>
      <c r="E197" s="36"/>
      <c r="F197" s="3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x14ac:dyDescent="0.2">
      <c r="A198" s="36"/>
      <c r="B198" s="36"/>
      <c r="C198" s="36"/>
      <c r="D198" s="36"/>
      <c r="E198" s="36"/>
      <c r="F198" s="3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x14ac:dyDescent="0.2">
      <c r="A199" s="36"/>
      <c r="B199" s="36"/>
      <c r="C199" s="36"/>
      <c r="D199" s="36"/>
      <c r="E199" s="36"/>
      <c r="F199" s="3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1:26" x14ac:dyDescent="0.2">
      <c r="A200" s="36"/>
      <c r="B200" s="36"/>
      <c r="C200" s="36"/>
      <c r="D200" s="36"/>
      <c r="E200" s="36"/>
      <c r="F200" s="3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1:26" x14ac:dyDescent="0.2">
      <c r="A201" s="36"/>
      <c r="B201" s="36"/>
      <c r="C201" s="36"/>
      <c r="D201" s="36"/>
      <c r="E201" s="36"/>
      <c r="F201" s="3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1:26" x14ac:dyDescent="0.2">
      <c r="A202" s="36"/>
      <c r="B202" s="36"/>
      <c r="C202" s="36"/>
      <c r="D202" s="36"/>
      <c r="E202" s="36"/>
      <c r="F202" s="3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 x14ac:dyDescent="0.2">
      <c r="A203" s="36"/>
      <c r="B203" s="36"/>
      <c r="C203" s="36"/>
      <c r="D203" s="36"/>
      <c r="E203" s="36"/>
      <c r="F203" s="3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 x14ac:dyDescent="0.2">
      <c r="A204" s="36"/>
      <c r="B204" s="36"/>
      <c r="C204" s="36"/>
      <c r="D204" s="36"/>
      <c r="E204" s="36"/>
      <c r="F204" s="3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 x14ac:dyDescent="0.2">
      <c r="A205" s="36"/>
      <c r="B205" s="36"/>
      <c r="C205" s="36"/>
      <c r="D205" s="36"/>
      <c r="E205" s="36"/>
      <c r="F205" s="3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 x14ac:dyDescent="0.2">
      <c r="A206" s="36"/>
      <c r="B206" s="36"/>
      <c r="C206" s="36"/>
      <c r="D206" s="36"/>
      <c r="E206" s="36"/>
      <c r="F206" s="3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x14ac:dyDescent="0.2">
      <c r="A207" s="36"/>
      <c r="B207" s="36"/>
      <c r="C207" s="36"/>
      <c r="D207" s="36"/>
      <c r="E207" s="36"/>
      <c r="F207" s="3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 x14ac:dyDescent="0.2">
      <c r="A208" s="36"/>
      <c r="B208" s="36"/>
      <c r="C208" s="36"/>
      <c r="D208" s="36"/>
      <c r="E208" s="36"/>
      <c r="F208" s="3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x14ac:dyDescent="0.2">
      <c r="A209" s="36"/>
      <c r="B209" s="36"/>
      <c r="C209" s="36"/>
      <c r="D209" s="36"/>
      <c r="E209" s="36"/>
      <c r="F209" s="3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 x14ac:dyDescent="0.2">
      <c r="A210" s="36"/>
      <c r="B210" s="36"/>
      <c r="C210" s="36"/>
      <c r="D210" s="36"/>
      <c r="E210" s="36"/>
      <c r="F210" s="3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 x14ac:dyDescent="0.2">
      <c r="A211" s="36"/>
      <c r="B211" s="36"/>
      <c r="C211" s="36"/>
      <c r="D211" s="36"/>
      <c r="E211" s="36"/>
      <c r="F211" s="3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 x14ac:dyDescent="0.2">
      <c r="A212" s="36"/>
      <c r="B212" s="36"/>
      <c r="C212" s="36"/>
      <c r="D212" s="36"/>
      <c r="E212" s="36"/>
      <c r="F212" s="3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 x14ac:dyDescent="0.2">
      <c r="A213" s="36"/>
      <c r="B213" s="36"/>
      <c r="C213" s="36"/>
      <c r="D213" s="36"/>
      <c r="E213" s="36"/>
      <c r="F213" s="3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 x14ac:dyDescent="0.2">
      <c r="A214" s="36"/>
      <c r="B214" s="36"/>
      <c r="C214" s="36"/>
      <c r="D214" s="36"/>
      <c r="E214" s="36"/>
      <c r="F214" s="3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 x14ac:dyDescent="0.2">
      <c r="A215" s="36"/>
      <c r="B215" s="36"/>
      <c r="C215" s="36"/>
      <c r="D215" s="36"/>
      <c r="E215" s="36"/>
      <c r="F215" s="3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 x14ac:dyDescent="0.2">
      <c r="A216" s="36"/>
      <c r="B216" s="36"/>
      <c r="C216" s="36"/>
      <c r="D216" s="36"/>
      <c r="E216" s="36"/>
      <c r="F216" s="3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 x14ac:dyDescent="0.2">
      <c r="A217" s="36"/>
      <c r="B217" s="36"/>
      <c r="C217" s="36"/>
      <c r="D217" s="36"/>
      <c r="E217" s="36"/>
      <c r="F217" s="3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 x14ac:dyDescent="0.2">
      <c r="A218" s="36"/>
      <c r="B218" s="36"/>
      <c r="C218" s="36"/>
      <c r="D218" s="36"/>
      <c r="E218" s="36"/>
      <c r="F218" s="3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 x14ac:dyDescent="0.2">
      <c r="A219" s="36"/>
      <c r="B219" s="36"/>
      <c r="C219" s="36"/>
      <c r="D219" s="36"/>
      <c r="E219" s="36"/>
      <c r="F219" s="3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x14ac:dyDescent="0.2">
      <c r="A220" s="36"/>
      <c r="B220" s="36"/>
      <c r="C220" s="36"/>
      <c r="D220" s="36"/>
      <c r="E220" s="36"/>
      <c r="F220" s="3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x14ac:dyDescent="0.2">
      <c r="A221" s="36"/>
      <c r="B221" s="36"/>
      <c r="C221" s="36"/>
      <c r="D221" s="36"/>
      <c r="E221" s="36"/>
      <c r="F221" s="3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x14ac:dyDescent="0.2">
      <c r="A222" s="36"/>
      <c r="B222" s="36"/>
      <c r="C222" s="36"/>
      <c r="D222" s="36"/>
      <c r="E222" s="36"/>
      <c r="F222" s="3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x14ac:dyDescent="0.2">
      <c r="A223" s="36"/>
      <c r="B223" s="36"/>
      <c r="C223" s="36"/>
      <c r="D223" s="36"/>
      <c r="E223" s="36"/>
      <c r="F223" s="3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 x14ac:dyDescent="0.2">
      <c r="A224" s="36"/>
      <c r="B224" s="36"/>
      <c r="C224" s="36"/>
      <c r="D224" s="36"/>
      <c r="E224" s="36"/>
      <c r="F224" s="3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 x14ac:dyDescent="0.2">
      <c r="A225" s="36"/>
      <c r="B225" s="36"/>
      <c r="C225" s="36"/>
      <c r="D225" s="36"/>
      <c r="E225" s="36"/>
      <c r="F225" s="3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x14ac:dyDescent="0.2">
      <c r="A226" s="36"/>
      <c r="B226" s="36"/>
      <c r="C226" s="36"/>
      <c r="D226" s="36"/>
      <c r="E226" s="36"/>
      <c r="F226" s="3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x14ac:dyDescent="0.2">
      <c r="A227" s="36"/>
      <c r="B227" s="36"/>
      <c r="C227" s="36"/>
      <c r="D227" s="36"/>
      <c r="E227" s="36"/>
      <c r="F227" s="3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x14ac:dyDescent="0.2">
      <c r="A228" s="36"/>
      <c r="B228" s="36"/>
      <c r="C228" s="36"/>
      <c r="D228" s="36"/>
      <c r="E228" s="36"/>
      <c r="F228" s="3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1:26" x14ac:dyDescent="0.2">
      <c r="A229" s="36"/>
      <c r="B229" s="36"/>
      <c r="C229" s="36"/>
      <c r="D229" s="36"/>
      <c r="E229" s="36"/>
      <c r="F229" s="3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1:26" x14ac:dyDescent="0.2">
      <c r="A230" s="36"/>
      <c r="B230" s="36"/>
      <c r="C230" s="36"/>
      <c r="D230" s="36"/>
      <c r="E230" s="36"/>
      <c r="F230" s="3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1:26" x14ac:dyDescent="0.2">
      <c r="A231" s="36"/>
      <c r="B231" s="36"/>
      <c r="C231" s="36"/>
      <c r="D231" s="36"/>
      <c r="E231" s="36"/>
      <c r="F231" s="3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1:26" x14ac:dyDescent="0.2">
      <c r="A232" s="36"/>
      <c r="B232" s="36"/>
      <c r="C232" s="36"/>
      <c r="D232" s="36"/>
      <c r="E232" s="36"/>
      <c r="F232" s="3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1:26" x14ac:dyDescent="0.2">
      <c r="A233" s="36"/>
      <c r="B233" s="36"/>
      <c r="C233" s="36"/>
      <c r="D233" s="36"/>
      <c r="E233" s="36"/>
      <c r="F233" s="3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1:26" x14ac:dyDescent="0.2">
      <c r="A234" s="36"/>
      <c r="B234" s="36"/>
      <c r="C234" s="36"/>
      <c r="D234" s="36"/>
      <c r="E234" s="36"/>
      <c r="F234" s="3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1:26" x14ac:dyDescent="0.2">
      <c r="A235" s="36"/>
      <c r="B235" s="36"/>
      <c r="C235" s="36"/>
      <c r="D235" s="36"/>
      <c r="E235" s="36"/>
      <c r="F235" s="3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1:26" x14ac:dyDescent="0.2">
      <c r="A236" s="36"/>
      <c r="B236" s="36"/>
      <c r="C236" s="36"/>
      <c r="D236" s="36"/>
      <c r="E236" s="36"/>
      <c r="F236" s="3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1:26" x14ac:dyDescent="0.2">
      <c r="A237" s="36"/>
      <c r="B237" s="36"/>
      <c r="C237" s="36"/>
      <c r="D237" s="36"/>
      <c r="E237" s="36"/>
      <c r="F237" s="3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1:26" x14ac:dyDescent="0.2">
      <c r="A238" s="36"/>
      <c r="B238" s="36"/>
      <c r="C238" s="36"/>
      <c r="D238" s="36"/>
      <c r="E238" s="36"/>
      <c r="F238" s="3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1:26" x14ac:dyDescent="0.2">
      <c r="A239" s="36"/>
      <c r="B239" s="36"/>
      <c r="C239" s="36"/>
      <c r="D239" s="36"/>
      <c r="E239" s="36"/>
      <c r="F239" s="3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1:26" x14ac:dyDescent="0.2">
      <c r="A240" s="36"/>
      <c r="B240" s="36"/>
      <c r="C240" s="36"/>
      <c r="D240" s="36"/>
      <c r="E240" s="36"/>
      <c r="F240" s="3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1:26" x14ac:dyDescent="0.2">
      <c r="A241" s="36"/>
      <c r="B241" s="36"/>
      <c r="C241" s="36"/>
      <c r="D241" s="36"/>
      <c r="E241" s="36"/>
      <c r="F241" s="3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1:26" x14ac:dyDescent="0.2">
      <c r="A242" s="36"/>
      <c r="B242" s="36"/>
      <c r="C242" s="36"/>
      <c r="D242" s="36"/>
      <c r="E242" s="36"/>
      <c r="F242" s="3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1:26" x14ac:dyDescent="0.2">
      <c r="A243" s="36"/>
      <c r="B243" s="36"/>
      <c r="C243" s="36"/>
      <c r="D243" s="36"/>
      <c r="E243" s="36"/>
      <c r="F243" s="3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1:26" x14ac:dyDescent="0.2">
      <c r="A244" s="36"/>
      <c r="B244" s="36"/>
      <c r="C244" s="36"/>
      <c r="D244" s="36"/>
      <c r="E244" s="36"/>
      <c r="F244" s="3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1:26" x14ac:dyDescent="0.2">
      <c r="A245" s="36"/>
      <c r="B245" s="36"/>
      <c r="C245" s="36"/>
      <c r="D245" s="36"/>
      <c r="E245" s="36"/>
      <c r="F245" s="3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1:26" x14ac:dyDescent="0.2">
      <c r="A246" s="36"/>
      <c r="B246" s="36"/>
      <c r="C246" s="36"/>
      <c r="D246" s="36"/>
      <c r="E246" s="36"/>
      <c r="F246" s="3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1:26" x14ac:dyDescent="0.2">
      <c r="A247" s="36"/>
      <c r="B247" s="36"/>
      <c r="C247" s="36"/>
      <c r="D247" s="36"/>
      <c r="E247" s="36"/>
      <c r="F247" s="3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1:26" x14ac:dyDescent="0.2">
      <c r="A248" s="36"/>
      <c r="B248" s="36"/>
      <c r="C248" s="36"/>
      <c r="D248" s="36"/>
      <c r="E248" s="36"/>
      <c r="F248" s="3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1:26" x14ac:dyDescent="0.2">
      <c r="A249" s="36"/>
      <c r="B249" s="36"/>
      <c r="C249" s="36"/>
      <c r="D249" s="36"/>
      <c r="E249" s="36"/>
      <c r="F249" s="3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1:26" x14ac:dyDescent="0.2">
      <c r="A250" s="36"/>
      <c r="B250" s="36"/>
      <c r="C250" s="36"/>
      <c r="D250" s="36"/>
      <c r="E250" s="36"/>
      <c r="F250" s="3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1:26" x14ac:dyDescent="0.2">
      <c r="A251" s="36"/>
      <c r="B251" s="36"/>
      <c r="C251" s="36"/>
      <c r="D251" s="36"/>
      <c r="E251" s="36"/>
      <c r="F251" s="3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1:26" x14ac:dyDescent="0.2">
      <c r="A252" s="36"/>
      <c r="B252" s="36"/>
      <c r="C252" s="36"/>
      <c r="D252" s="36"/>
      <c r="E252" s="36"/>
      <c r="F252" s="3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1:26" x14ac:dyDescent="0.2">
      <c r="A253" s="36"/>
      <c r="B253" s="36"/>
      <c r="C253" s="36"/>
      <c r="D253" s="36"/>
      <c r="E253" s="36"/>
      <c r="F253" s="3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1:26" x14ac:dyDescent="0.2">
      <c r="A254" s="36"/>
      <c r="B254" s="36"/>
      <c r="C254" s="36"/>
      <c r="D254" s="36"/>
      <c r="E254" s="36"/>
      <c r="F254" s="3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1:26" x14ac:dyDescent="0.2">
      <c r="A255" s="36"/>
      <c r="B255" s="36"/>
      <c r="C255" s="36"/>
      <c r="D255" s="36"/>
      <c r="E255" s="36"/>
      <c r="F255" s="3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1:26" x14ac:dyDescent="0.2">
      <c r="A256" s="36"/>
      <c r="B256" s="36"/>
      <c r="C256" s="36"/>
      <c r="D256" s="36"/>
      <c r="E256" s="36"/>
      <c r="F256" s="3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1:26" x14ac:dyDescent="0.2">
      <c r="A257" s="36"/>
      <c r="B257" s="36"/>
      <c r="C257" s="36"/>
      <c r="D257" s="36"/>
      <c r="E257" s="36"/>
      <c r="F257" s="3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1:26" x14ac:dyDescent="0.2">
      <c r="A258" s="36"/>
      <c r="B258" s="36"/>
      <c r="C258" s="36"/>
      <c r="D258" s="36"/>
      <c r="E258" s="36"/>
      <c r="F258" s="3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1:26" x14ac:dyDescent="0.2">
      <c r="A259" s="36"/>
      <c r="B259" s="36"/>
      <c r="C259" s="36"/>
      <c r="D259" s="36"/>
      <c r="E259" s="36"/>
      <c r="F259" s="3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1:26" x14ac:dyDescent="0.2">
      <c r="A260" s="36"/>
      <c r="B260" s="36"/>
      <c r="C260" s="36"/>
      <c r="D260" s="36"/>
      <c r="E260" s="36"/>
      <c r="F260" s="3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1:26" x14ac:dyDescent="0.2">
      <c r="A261" s="36"/>
      <c r="B261" s="36"/>
      <c r="C261" s="36"/>
      <c r="D261" s="36"/>
      <c r="E261" s="36"/>
      <c r="F261" s="3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1:26" x14ac:dyDescent="0.2">
      <c r="A262" s="36"/>
      <c r="B262" s="36"/>
      <c r="C262" s="36"/>
      <c r="D262" s="36"/>
      <c r="E262" s="36"/>
      <c r="F262" s="3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1:26" x14ac:dyDescent="0.2">
      <c r="A263" s="36"/>
      <c r="B263" s="36"/>
      <c r="C263" s="36"/>
      <c r="D263" s="36"/>
      <c r="E263" s="36"/>
      <c r="F263" s="3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1:26" x14ac:dyDescent="0.2">
      <c r="A264" s="36"/>
      <c r="B264" s="36"/>
      <c r="C264" s="36"/>
      <c r="D264" s="36"/>
      <c r="E264" s="36"/>
      <c r="F264" s="3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1:26" x14ac:dyDescent="0.2">
      <c r="A265" s="36"/>
      <c r="B265" s="36"/>
      <c r="C265" s="36"/>
      <c r="D265" s="36"/>
      <c r="E265" s="36"/>
      <c r="F265" s="3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spans="1:26" x14ac:dyDescent="0.2">
      <c r="A266" s="36"/>
      <c r="B266" s="36"/>
      <c r="C266" s="36"/>
      <c r="D266" s="36"/>
      <c r="E266" s="36"/>
      <c r="F266" s="3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6" x14ac:dyDescent="0.2">
      <c r="A267" s="36"/>
      <c r="B267" s="36"/>
      <c r="C267" s="36"/>
      <c r="D267" s="36"/>
      <c r="E267" s="36"/>
      <c r="F267" s="3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spans="1:26" x14ac:dyDescent="0.2">
      <c r="A268" s="36"/>
      <c r="B268" s="36"/>
      <c r="C268" s="36"/>
      <c r="D268" s="36"/>
      <c r="E268" s="36"/>
      <c r="F268" s="3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spans="1:26" x14ac:dyDescent="0.2">
      <c r="A269" s="36"/>
      <c r="B269" s="36"/>
      <c r="C269" s="36"/>
      <c r="D269" s="36"/>
      <c r="E269" s="36"/>
      <c r="F269" s="3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6" x14ac:dyDescent="0.2">
      <c r="A270" s="36"/>
      <c r="B270" s="36"/>
      <c r="C270" s="36"/>
      <c r="D270" s="36"/>
      <c r="E270" s="36"/>
      <c r="F270" s="3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spans="1:26" x14ac:dyDescent="0.2">
      <c r="A271" s="36"/>
      <c r="B271" s="36"/>
      <c r="C271" s="36"/>
      <c r="D271" s="36"/>
      <c r="E271" s="36"/>
      <c r="F271" s="3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spans="1:26" x14ac:dyDescent="0.2">
      <c r="A272" s="36"/>
      <c r="B272" s="36"/>
      <c r="C272" s="36"/>
      <c r="D272" s="36"/>
      <c r="E272" s="36"/>
      <c r="F272" s="3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spans="1:26" x14ac:dyDescent="0.2">
      <c r="A273" s="36"/>
      <c r="B273" s="36"/>
      <c r="C273" s="36"/>
      <c r="D273" s="36"/>
      <c r="E273" s="36"/>
      <c r="F273" s="3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spans="1:26" x14ac:dyDescent="0.2">
      <c r="A274" s="36"/>
      <c r="B274" s="36"/>
      <c r="C274" s="36"/>
      <c r="D274" s="36"/>
      <c r="E274" s="36"/>
      <c r="F274" s="3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spans="1:26" x14ac:dyDescent="0.2">
      <c r="A275" s="36"/>
      <c r="B275" s="36"/>
      <c r="C275" s="36"/>
      <c r="D275" s="36"/>
      <c r="E275" s="36"/>
      <c r="F275" s="3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spans="1:26" x14ac:dyDescent="0.2">
      <c r="A276" s="36"/>
      <c r="B276" s="36"/>
      <c r="C276" s="36"/>
      <c r="D276" s="36"/>
      <c r="E276" s="36"/>
      <c r="F276" s="3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spans="1:26" x14ac:dyDescent="0.2">
      <c r="A277" s="36"/>
      <c r="B277" s="36"/>
      <c r="C277" s="36"/>
      <c r="D277" s="36"/>
      <c r="E277" s="36"/>
      <c r="F277" s="3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spans="1:26" x14ac:dyDescent="0.2">
      <c r="A278" s="36"/>
      <c r="B278" s="36"/>
      <c r="C278" s="36"/>
      <c r="D278" s="36"/>
      <c r="E278" s="36"/>
      <c r="F278" s="3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spans="1:26" x14ac:dyDescent="0.2">
      <c r="A279" s="36"/>
      <c r="B279" s="36"/>
      <c r="C279" s="36"/>
      <c r="D279" s="36"/>
      <c r="E279" s="36"/>
      <c r="F279" s="3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spans="1:26" x14ac:dyDescent="0.2">
      <c r="A280" s="36"/>
      <c r="B280" s="36"/>
      <c r="C280" s="36"/>
      <c r="D280" s="36"/>
      <c r="E280" s="36"/>
      <c r="F280" s="3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spans="1:26" x14ac:dyDescent="0.2">
      <c r="A281" s="36"/>
      <c r="B281" s="36"/>
      <c r="C281" s="36"/>
      <c r="D281" s="36"/>
      <c r="E281" s="36"/>
      <c r="F281" s="3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spans="1:26" x14ac:dyDescent="0.2">
      <c r="A282" s="36"/>
      <c r="B282" s="36"/>
      <c r="C282" s="36"/>
      <c r="D282" s="36"/>
      <c r="E282" s="36"/>
      <c r="F282" s="3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spans="1:26" x14ac:dyDescent="0.2">
      <c r="A283" s="36"/>
      <c r="B283" s="36"/>
      <c r="C283" s="36"/>
      <c r="D283" s="36"/>
      <c r="E283" s="36"/>
      <c r="F283" s="3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spans="1:26" x14ac:dyDescent="0.2">
      <c r="A284" s="36"/>
      <c r="B284" s="36"/>
      <c r="C284" s="36"/>
      <c r="D284" s="36"/>
      <c r="E284" s="36"/>
      <c r="F284" s="3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spans="1:26" x14ac:dyDescent="0.2">
      <c r="A285" s="36"/>
      <c r="B285" s="36"/>
      <c r="C285" s="36"/>
      <c r="D285" s="36"/>
      <c r="E285" s="36"/>
      <c r="F285" s="3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 x14ac:dyDescent="0.2">
      <c r="A286" s="36"/>
      <c r="B286" s="36"/>
      <c r="C286" s="36"/>
      <c r="D286" s="36"/>
      <c r="E286" s="36"/>
      <c r="F286" s="3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spans="1:26" x14ac:dyDescent="0.2">
      <c r="A287" s="36"/>
      <c r="B287" s="36"/>
      <c r="C287" s="36"/>
      <c r="D287" s="36"/>
      <c r="E287" s="36"/>
      <c r="F287" s="3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spans="1:26" x14ac:dyDescent="0.2">
      <c r="A288" s="36"/>
      <c r="B288" s="36"/>
      <c r="C288" s="36"/>
      <c r="D288" s="36"/>
      <c r="E288" s="36"/>
      <c r="F288" s="3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spans="1:26" x14ac:dyDescent="0.2">
      <c r="A289" s="36"/>
      <c r="B289" s="36"/>
      <c r="C289" s="36"/>
      <c r="D289" s="36"/>
      <c r="E289" s="36"/>
      <c r="F289" s="3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spans="1:26" x14ac:dyDescent="0.2">
      <c r="A290" s="36"/>
      <c r="B290" s="36"/>
      <c r="C290" s="36"/>
      <c r="D290" s="36"/>
      <c r="E290" s="36"/>
      <c r="F290" s="3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spans="1:26" x14ac:dyDescent="0.2">
      <c r="A291" s="36"/>
      <c r="B291" s="36"/>
      <c r="C291" s="36"/>
      <c r="D291" s="36"/>
      <c r="E291" s="36"/>
      <c r="F291" s="3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spans="1:26" x14ac:dyDescent="0.2">
      <c r="A292" s="36"/>
      <c r="B292" s="36"/>
      <c r="C292" s="36"/>
      <c r="D292" s="36"/>
      <c r="E292" s="36"/>
      <c r="F292" s="3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spans="1:26" x14ac:dyDescent="0.2">
      <c r="A293" s="36"/>
      <c r="B293" s="36"/>
      <c r="C293" s="36"/>
      <c r="D293" s="36"/>
      <c r="E293" s="36"/>
      <c r="F293" s="3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spans="1:26" x14ac:dyDescent="0.2">
      <c r="A294" s="36"/>
      <c r="B294" s="36"/>
      <c r="C294" s="36"/>
      <c r="D294" s="36"/>
      <c r="E294" s="36"/>
      <c r="F294" s="3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spans="1:26" x14ac:dyDescent="0.2">
      <c r="A295" s="36"/>
      <c r="B295" s="36"/>
      <c r="C295" s="36"/>
      <c r="D295" s="36"/>
      <c r="E295" s="36"/>
      <c r="F295" s="3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spans="1:26" x14ac:dyDescent="0.2">
      <c r="A296" s="36"/>
      <c r="B296" s="36"/>
      <c r="C296" s="36"/>
      <c r="D296" s="36"/>
      <c r="E296" s="36"/>
      <c r="F296" s="3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spans="1:26" x14ac:dyDescent="0.2">
      <c r="A297" s="36"/>
      <c r="B297" s="36"/>
      <c r="C297" s="36"/>
      <c r="D297" s="36"/>
      <c r="E297" s="36"/>
      <c r="F297" s="3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spans="1:26" x14ac:dyDescent="0.2">
      <c r="A298" s="36"/>
      <c r="B298" s="36"/>
      <c r="C298" s="36"/>
      <c r="D298" s="36"/>
      <c r="E298" s="36"/>
      <c r="F298" s="3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spans="1:26" x14ac:dyDescent="0.2">
      <c r="A299" s="36"/>
      <c r="B299" s="36"/>
      <c r="C299" s="36"/>
      <c r="D299" s="36"/>
      <c r="E299" s="36"/>
      <c r="F299" s="3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spans="1:26" x14ac:dyDescent="0.2">
      <c r="A300" s="36"/>
      <c r="B300" s="36"/>
      <c r="C300" s="36"/>
      <c r="D300" s="36"/>
      <c r="E300" s="36"/>
      <c r="F300" s="3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spans="1:26" x14ac:dyDescent="0.2"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spans="1:26" x14ac:dyDescent="0.2"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spans="1:26" x14ac:dyDescent="0.2"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spans="1:26" x14ac:dyDescent="0.2"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spans="7:26" x14ac:dyDescent="0.2"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spans="7:26" x14ac:dyDescent="0.2"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spans="7:26" x14ac:dyDescent="0.2"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spans="7:26" x14ac:dyDescent="0.2"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spans="7:26" x14ac:dyDescent="0.2"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spans="7:26" x14ac:dyDescent="0.2"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spans="7:26" x14ac:dyDescent="0.2"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spans="7:26" x14ac:dyDescent="0.2"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spans="7:26" x14ac:dyDescent="0.2"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spans="7:26" x14ac:dyDescent="0.2"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spans="7:26" x14ac:dyDescent="0.2"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spans="7:26" x14ac:dyDescent="0.2"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spans="7:26" x14ac:dyDescent="0.2"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spans="7:26" x14ac:dyDescent="0.2"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spans="7:26" x14ac:dyDescent="0.2"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spans="7:26" x14ac:dyDescent="0.2"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7:26" x14ac:dyDescent="0.2"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7:26" x14ac:dyDescent="0.2"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7:26" x14ac:dyDescent="0.2"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7:26" x14ac:dyDescent="0.2"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7:26" x14ac:dyDescent="0.2"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7:26" x14ac:dyDescent="0.2"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7:26" x14ac:dyDescent="0.2"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7:26" x14ac:dyDescent="0.2"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7:26" x14ac:dyDescent="0.2"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7:26" x14ac:dyDescent="0.2"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7:26" x14ac:dyDescent="0.2"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7:26" x14ac:dyDescent="0.2"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7:26" x14ac:dyDescent="0.2"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7:26" x14ac:dyDescent="0.2"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7:26" x14ac:dyDescent="0.2"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7:26" x14ac:dyDescent="0.2"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7:26" x14ac:dyDescent="0.2"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7:26" x14ac:dyDescent="0.2"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7:26" x14ac:dyDescent="0.2"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7:26" x14ac:dyDescent="0.2"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7:26" x14ac:dyDescent="0.2"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7:26" x14ac:dyDescent="0.2"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7:26" x14ac:dyDescent="0.2"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7:26" x14ac:dyDescent="0.2"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7:26" x14ac:dyDescent="0.2"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7:26" x14ac:dyDescent="0.2"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7:26" x14ac:dyDescent="0.2"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7:26" x14ac:dyDescent="0.2"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7:26" x14ac:dyDescent="0.2"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7:26" x14ac:dyDescent="0.2"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7:26" x14ac:dyDescent="0.2"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7:26" x14ac:dyDescent="0.2"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7:26" x14ac:dyDescent="0.2"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7:26" x14ac:dyDescent="0.2"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7:26" x14ac:dyDescent="0.2"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7:26" x14ac:dyDescent="0.2"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7:26" x14ac:dyDescent="0.2"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7:26" x14ac:dyDescent="0.2"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7:26" x14ac:dyDescent="0.2"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7:26" x14ac:dyDescent="0.2"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7:26" x14ac:dyDescent="0.2"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7:26" x14ac:dyDescent="0.2"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7:26" x14ac:dyDescent="0.2"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7:26" x14ac:dyDescent="0.2"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7:26" x14ac:dyDescent="0.2"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7:26" x14ac:dyDescent="0.2"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7:26" x14ac:dyDescent="0.2"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7:26" x14ac:dyDescent="0.2"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7:26" x14ac:dyDescent="0.2"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7:26" x14ac:dyDescent="0.2"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7:26" x14ac:dyDescent="0.2"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7:26" x14ac:dyDescent="0.2"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7:26" x14ac:dyDescent="0.2"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7:26" x14ac:dyDescent="0.2"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7:26" x14ac:dyDescent="0.2"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7:26" x14ac:dyDescent="0.2"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7:26" x14ac:dyDescent="0.2"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7:26" x14ac:dyDescent="0.2"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7:26" x14ac:dyDescent="0.2"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7:26" x14ac:dyDescent="0.2"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7:26" x14ac:dyDescent="0.2"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7:26" x14ac:dyDescent="0.2"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7:26" x14ac:dyDescent="0.2"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7:26" x14ac:dyDescent="0.2"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7:26" x14ac:dyDescent="0.2"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7:26" x14ac:dyDescent="0.2"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7:26" x14ac:dyDescent="0.2"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7:26" x14ac:dyDescent="0.2"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7:26" x14ac:dyDescent="0.2"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7:26" x14ac:dyDescent="0.2"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7:26" x14ac:dyDescent="0.2"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7:26" x14ac:dyDescent="0.2"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7:26" x14ac:dyDescent="0.2"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7:26" x14ac:dyDescent="0.2"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7:26" x14ac:dyDescent="0.2"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7:26" x14ac:dyDescent="0.2"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7:26" x14ac:dyDescent="0.2"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7:26" x14ac:dyDescent="0.2"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7:26" x14ac:dyDescent="0.2"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7:26" x14ac:dyDescent="0.2"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7:26" x14ac:dyDescent="0.2"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7:26" x14ac:dyDescent="0.2"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7:26" x14ac:dyDescent="0.2"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7:26" x14ac:dyDescent="0.2"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7:26" x14ac:dyDescent="0.2"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7:26" x14ac:dyDescent="0.2"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7:26" x14ac:dyDescent="0.2"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7:26" x14ac:dyDescent="0.2"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7:26" x14ac:dyDescent="0.2"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7:26" x14ac:dyDescent="0.2"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7:26" x14ac:dyDescent="0.2"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7:26" x14ac:dyDescent="0.2"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7:26" x14ac:dyDescent="0.2"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7:26" x14ac:dyDescent="0.2"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7:26" x14ac:dyDescent="0.2"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7:26" x14ac:dyDescent="0.2"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7:26" x14ac:dyDescent="0.2"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7:26" x14ac:dyDescent="0.2"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7:26" x14ac:dyDescent="0.2"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7:26" x14ac:dyDescent="0.2"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7:26" x14ac:dyDescent="0.2"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7:26" x14ac:dyDescent="0.2"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7:26" x14ac:dyDescent="0.2"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7:26" x14ac:dyDescent="0.2"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7:26" x14ac:dyDescent="0.2"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7:26" x14ac:dyDescent="0.2"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7:26" x14ac:dyDescent="0.2"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7:26" x14ac:dyDescent="0.2"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7:26" x14ac:dyDescent="0.2"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7:26" x14ac:dyDescent="0.2"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7:26" x14ac:dyDescent="0.2"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7:26" x14ac:dyDescent="0.2"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7:26" x14ac:dyDescent="0.2"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7:26" x14ac:dyDescent="0.2"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7:26" x14ac:dyDescent="0.2"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7:26" x14ac:dyDescent="0.2"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7:26" x14ac:dyDescent="0.2"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7:26" x14ac:dyDescent="0.2"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7:26" x14ac:dyDescent="0.2"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7:26" x14ac:dyDescent="0.2"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7:26" x14ac:dyDescent="0.2"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7:26" x14ac:dyDescent="0.2"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7:26" x14ac:dyDescent="0.2"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7:26" x14ac:dyDescent="0.2"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7:26" x14ac:dyDescent="0.2"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7:26" x14ac:dyDescent="0.2"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7:26" x14ac:dyDescent="0.2"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7:26" x14ac:dyDescent="0.2"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7:26" x14ac:dyDescent="0.2"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7:26" x14ac:dyDescent="0.2"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7:26" x14ac:dyDescent="0.2"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7:26" x14ac:dyDescent="0.2"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7:26" x14ac:dyDescent="0.2"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7:26" x14ac:dyDescent="0.2"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7:26" x14ac:dyDescent="0.2"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7:26" x14ac:dyDescent="0.2"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7:26" x14ac:dyDescent="0.2"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7:26" x14ac:dyDescent="0.2"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7:26" x14ac:dyDescent="0.2"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7:26" x14ac:dyDescent="0.2"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7:26" x14ac:dyDescent="0.2"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7:26" x14ac:dyDescent="0.2"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7:26" x14ac:dyDescent="0.2"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7:26" x14ac:dyDescent="0.2"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7:26" x14ac:dyDescent="0.2"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7:26" x14ac:dyDescent="0.2"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7:26" x14ac:dyDescent="0.2"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7:26" x14ac:dyDescent="0.2"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7:26" x14ac:dyDescent="0.2"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7:26" x14ac:dyDescent="0.2"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7:26" x14ac:dyDescent="0.2"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7:26" x14ac:dyDescent="0.2"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7:26" x14ac:dyDescent="0.2"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7:26" x14ac:dyDescent="0.2"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7:26" x14ac:dyDescent="0.2"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7:26" x14ac:dyDescent="0.2"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7:26" x14ac:dyDescent="0.2"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7:26" x14ac:dyDescent="0.2"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7:26" x14ac:dyDescent="0.2"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7:26" x14ac:dyDescent="0.2"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7:26" x14ac:dyDescent="0.2"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7:26" x14ac:dyDescent="0.2"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7:26" x14ac:dyDescent="0.2"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7:26" x14ac:dyDescent="0.2"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7:26" x14ac:dyDescent="0.2"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7:26" x14ac:dyDescent="0.2"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7:26" x14ac:dyDescent="0.2"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7:26" x14ac:dyDescent="0.2"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7:26" x14ac:dyDescent="0.2"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7:26" x14ac:dyDescent="0.2"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7:26" x14ac:dyDescent="0.2"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7:26" x14ac:dyDescent="0.2"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7:26" x14ac:dyDescent="0.2"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7:26" x14ac:dyDescent="0.2"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7:26" x14ac:dyDescent="0.2"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7:26" x14ac:dyDescent="0.2"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7:26" x14ac:dyDescent="0.2"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7:26" x14ac:dyDescent="0.2"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7:26" x14ac:dyDescent="0.2"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7:26" x14ac:dyDescent="0.2"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7:26" x14ac:dyDescent="0.2"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7:26" x14ac:dyDescent="0.2"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7:26" x14ac:dyDescent="0.2"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7:26" x14ac:dyDescent="0.2"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7:26" x14ac:dyDescent="0.2"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7:26" x14ac:dyDescent="0.2"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7:26" x14ac:dyDescent="0.2"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7:26" x14ac:dyDescent="0.2"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7:26" x14ac:dyDescent="0.2"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7:26" x14ac:dyDescent="0.2"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7:26" x14ac:dyDescent="0.2"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7:26" x14ac:dyDescent="0.2"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7:26" x14ac:dyDescent="0.2"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7:26" x14ac:dyDescent="0.2"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7:26" x14ac:dyDescent="0.2"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7:26" x14ac:dyDescent="0.2"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7:26" x14ac:dyDescent="0.2"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7:26" x14ac:dyDescent="0.2"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7:26" x14ac:dyDescent="0.2"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7:26" x14ac:dyDescent="0.2"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7:26" x14ac:dyDescent="0.2"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7:26" x14ac:dyDescent="0.2"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7:26" x14ac:dyDescent="0.2"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7:26" x14ac:dyDescent="0.2"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7:26" x14ac:dyDescent="0.2"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7:26" x14ac:dyDescent="0.2"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7:26" x14ac:dyDescent="0.2"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7:26" x14ac:dyDescent="0.2"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7:26" x14ac:dyDescent="0.2"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7:26" x14ac:dyDescent="0.2"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7:26" x14ac:dyDescent="0.2"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7:26" x14ac:dyDescent="0.2"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7:26" x14ac:dyDescent="0.2"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7:26" x14ac:dyDescent="0.2"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7:26" x14ac:dyDescent="0.2"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7:26" x14ac:dyDescent="0.2"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7:26" x14ac:dyDescent="0.2"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7:26" x14ac:dyDescent="0.2"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7:26" x14ac:dyDescent="0.2"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7:26" x14ac:dyDescent="0.2"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7:26" x14ac:dyDescent="0.2"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7:26" x14ac:dyDescent="0.2"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7:26" x14ac:dyDescent="0.2"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7:26" x14ac:dyDescent="0.2"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7:26" x14ac:dyDescent="0.2"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7:26" x14ac:dyDescent="0.2"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7:26" x14ac:dyDescent="0.2"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7:26" x14ac:dyDescent="0.2"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7:26" x14ac:dyDescent="0.2"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7:26" x14ac:dyDescent="0.2"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7:26" x14ac:dyDescent="0.2"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7:26" x14ac:dyDescent="0.2"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7:26" x14ac:dyDescent="0.2"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7:26" x14ac:dyDescent="0.2"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7:26" x14ac:dyDescent="0.2"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7:26" x14ac:dyDescent="0.2"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7:26" x14ac:dyDescent="0.2"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7:26" x14ac:dyDescent="0.2"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7:26" x14ac:dyDescent="0.2"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7:26" x14ac:dyDescent="0.2"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7:26" x14ac:dyDescent="0.2"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7:26" x14ac:dyDescent="0.2"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7:26" x14ac:dyDescent="0.2"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7:26" x14ac:dyDescent="0.2"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7:26" x14ac:dyDescent="0.2"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7:26" x14ac:dyDescent="0.2"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7:26" x14ac:dyDescent="0.2"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7:26" x14ac:dyDescent="0.2"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7:26" x14ac:dyDescent="0.2"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7:26" x14ac:dyDescent="0.2"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7:26" x14ac:dyDescent="0.2"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7:26" x14ac:dyDescent="0.2"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7:26" x14ac:dyDescent="0.2"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7:26" x14ac:dyDescent="0.2"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7:26" x14ac:dyDescent="0.2"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7:26" x14ac:dyDescent="0.2"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7:26" x14ac:dyDescent="0.2"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7:26" x14ac:dyDescent="0.2"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7:26" x14ac:dyDescent="0.2"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7:26" x14ac:dyDescent="0.2"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7:26" x14ac:dyDescent="0.2"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7:26" x14ac:dyDescent="0.2"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7:26" x14ac:dyDescent="0.2"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7:26" x14ac:dyDescent="0.2"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7:26" x14ac:dyDescent="0.2"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7:26" x14ac:dyDescent="0.2"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7:26" x14ac:dyDescent="0.2"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7:26" x14ac:dyDescent="0.2"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7:26" x14ac:dyDescent="0.2"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7:26" x14ac:dyDescent="0.2"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7:26" x14ac:dyDescent="0.2"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7:26" x14ac:dyDescent="0.2"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7:26" x14ac:dyDescent="0.2"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7:26" x14ac:dyDescent="0.2"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7:26" x14ac:dyDescent="0.2"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7:26" x14ac:dyDescent="0.2"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7:26" x14ac:dyDescent="0.2"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7:26" x14ac:dyDescent="0.2"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7:26" x14ac:dyDescent="0.2"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7:26" x14ac:dyDescent="0.2"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7:26" x14ac:dyDescent="0.2"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7:26" x14ac:dyDescent="0.2"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7:26" x14ac:dyDescent="0.2"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7:26" x14ac:dyDescent="0.2"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7:26" x14ac:dyDescent="0.2"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7:26" x14ac:dyDescent="0.2"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7:26" x14ac:dyDescent="0.2"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7:26" x14ac:dyDescent="0.2"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7:26" x14ac:dyDescent="0.2"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7:26" x14ac:dyDescent="0.2"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7:26" x14ac:dyDescent="0.2"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7:26" x14ac:dyDescent="0.2"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7:26" x14ac:dyDescent="0.2"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7:26" x14ac:dyDescent="0.2"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7:26" x14ac:dyDescent="0.2"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7:26" x14ac:dyDescent="0.2"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7:26" x14ac:dyDescent="0.2"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7:26" x14ac:dyDescent="0.2"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7:26" x14ac:dyDescent="0.2"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7:26" x14ac:dyDescent="0.2"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7:26" x14ac:dyDescent="0.2"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7:26" x14ac:dyDescent="0.2"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7:26" x14ac:dyDescent="0.2"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7:26" x14ac:dyDescent="0.2"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7:26" x14ac:dyDescent="0.2"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7:26" x14ac:dyDescent="0.2"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7:26" x14ac:dyDescent="0.2"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7:26" x14ac:dyDescent="0.2"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7:26" x14ac:dyDescent="0.2"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7:26" x14ac:dyDescent="0.2"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7:26" x14ac:dyDescent="0.2"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7:26" x14ac:dyDescent="0.2"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7:26" x14ac:dyDescent="0.2"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7:26" x14ac:dyDescent="0.2"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7:26" x14ac:dyDescent="0.2"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7:26" x14ac:dyDescent="0.2"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7:26" x14ac:dyDescent="0.2"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7:26" x14ac:dyDescent="0.2"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7:26" x14ac:dyDescent="0.2"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7:26" x14ac:dyDescent="0.2"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7:26" x14ac:dyDescent="0.2"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7:26" x14ac:dyDescent="0.2"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7:26" x14ac:dyDescent="0.2"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7:26" x14ac:dyDescent="0.2"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7:26" x14ac:dyDescent="0.2"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7:26" x14ac:dyDescent="0.2"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7:26" x14ac:dyDescent="0.2"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7:26" x14ac:dyDescent="0.2"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7:26" x14ac:dyDescent="0.2"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7:26" x14ac:dyDescent="0.2"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7:26" x14ac:dyDescent="0.2"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7:26" x14ac:dyDescent="0.2"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7:26" x14ac:dyDescent="0.2"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7:26" x14ac:dyDescent="0.2"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7:26" x14ac:dyDescent="0.2"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7:26" x14ac:dyDescent="0.2"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7:26" x14ac:dyDescent="0.2"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7:26" x14ac:dyDescent="0.2"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7:26" x14ac:dyDescent="0.2"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7:26" x14ac:dyDescent="0.2"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7:26" x14ac:dyDescent="0.2"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7:26" x14ac:dyDescent="0.2"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7:26" x14ac:dyDescent="0.2"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7:26" x14ac:dyDescent="0.2"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7:26" x14ac:dyDescent="0.2"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7:26" x14ac:dyDescent="0.2"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7:26" x14ac:dyDescent="0.2"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7:26" x14ac:dyDescent="0.2"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7:26" x14ac:dyDescent="0.2"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7:26" x14ac:dyDescent="0.2"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7:26" x14ac:dyDescent="0.2"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7:26" x14ac:dyDescent="0.2"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7:26" x14ac:dyDescent="0.2"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7:26" x14ac:dyDescent="0.2"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7:26" x14ac:dyDescent="0.2"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7:26" x14ac:dyDescent="0.2"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7:26" x14ac:dyDescent="0.2"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7:26" x14ac:dyDescent="0.2"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7:26" x14ac:dyDescent="0.2"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7:26" x14ac:dyDescent="0.2"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7:26" x14ac:dyDescent="0.2"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7:26" x14ac:dyDescent="0.2"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7:26" x14ac:dyDescent="0.2"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7:26" x14ac:dyDescent="0.2"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7:26" x14ac:dyDescent="0.2"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7:26" x14ac:dyDescent="0.2"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7:26" x14ac:dyDescent="0.2"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7:26" x14ac:dyDescent="0.2"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7:26" x14ac:dyDescent="0.2"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7:26" x14ac:dyDescent="0.2"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7:26" x14ac:dyDescent="0.2"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7:26" x14ac:dyDescent="0.2"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7:26" x14ac:dyDescent="0.2"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7:26" x14ac:dyDescent="0.2"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7:26" x14ac:dyDescent="0.2"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7:26" x14ac:dyDescent="0.2"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7:26" x14ac:dyDescent="0.2"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7:26" x14ac:dyDescent="0.2"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7:26" x14ac:dyDescent="0.2"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7:26" x14ac:dyDescent="0.2"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7:26" x14ac:dyDescent="0.2"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7:26" x14ac:dyDescent="0.2"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7:26" x14ac:dyDescent="0.2"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7:26" x14ac:dyDescent="0.2"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7:26" x14ac:dyDescent="0.2"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7:26" x14ac:dyDescent="0.2"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7:26" x14ac:dyDescent="0.2"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7:26" x14ac:dyDescent="0.2"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7:26" x14ac:dyDescent="0.2"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7:26" x14ac:dyDescent="0.2"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7:26" x14ac:dyDescent="0.2"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7:26" x14ac:dyDescent="0.2"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7:26" x14ac:dyDescent="0.2"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7:26" x14ac:dyDescent="0.2"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7:26" x14ac:dyDescent="0.2"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7:26" x14ac:dyDescent="0.2"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7:26" x14ac:dyDescent="0.2"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7:26" x14ac:dyDescent="0.2"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7:26" x14ac:dyDescent="0.2"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7:26" x14ac:dyDescent="0.2"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7:26" x14ac:dyDescent="0.2"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7:26" x14ac:dyDescent="0.2"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7:26" x14ac:dyDescent="0.2"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7:26" x14ac:dyDescent="0.2"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7:26" x14ac:dyDescent="0.2"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7:26" x14ac:dyDescent="0.2"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7:26" x14ac:dyDescent="0.2"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7:26" x14ac:dyDescent="0.2"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7:26" x14ac:dyDescent="0.2"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7:26" x14ac:dyDescent="0.2"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7:26" x14ac:dyDescent="0.2"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7:26" x14ac:dyDescent="0.2"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7:26" x14ac:dyDescent="0.2"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7:26" x14ac:dyDescent="0.2"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7:26" x14ac:dyDescent="0.2"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7:26" x14ac:dyDescent="0.2"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7:26" x14ac:dyDescent="0.2"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7:26" x14ac:dyDescent="0.2"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7:26" x14ac:dyDescent="0.2"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7:26" x14ac:dyDescent="0.2"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7:26" x14ac:dyDescent="0.2"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7:26" x14ac:dyDescent="0.2"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7:26" x14ac:dyDescent="0.2"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7:26" x14ac:dyDescent="0.2"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7:26" x14ac:dyDescent="0.2"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7:26" x14ac:dyDescent="0.2"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7:26" x14ac:dyDescent="0.2"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7:26" x14ac:dyDescent="0.2"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7:26" x14ac:dyDescent="0.2"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7:26" x14ac:dyDescent="0.2"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7:26" x14ac:dyDescent="0.2"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7:26" x14ac:dyDescent="0.2"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7:26" x14ac:dyDescent="0.2"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7:26" x14ac:dyDescent="0.2"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7:26" x14ac:dyDescent="0.2"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7:26" x14ac:dyDescent="0.2"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7:26" x14ac:dyDescent="0.2"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7:26" x14ac:dyDescent="0.2"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7:26" x14ac:dyDescent="0.2"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7:26" x14ac:dyDescent="0.2"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7:26" x14ac:dyDescent="0.2"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7:26" x14ac:dyDescent="0.2"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7:26" x14ac:dyDescent="0.2"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7:26" x14ac:dyDescent="0.2"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7:26" x14ac:dyDescent="0.2"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7:26" x14ac:dyDescent="0.2"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7:26" x14ac:dyDescent="0.2"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7:26" x14ac:dyDescent="0.2"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7:26" x14ac:dyDescent="0.2"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7:26" x14ac:dyDescent="0.2"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7:26" x14ac:dyDescent="0.2"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7:26" x14ac:dyDescent="0.2"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7:26" x14ac:dyDescent="0.2"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7:26" x14ac:dyDescent="0.2"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7:26" x14ac:dyDescent="0.2"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7:26" x14ac:dyDescent="0.2"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7:26" x14ac:dyDescent="0.2"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7:26" x14ac:dyDescent="0.2"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7:26" x14ac:dyDescent="0.2"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7:26" x14ac:dyDescent="0.2"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7:26" x14ac:dyDescent="0.2"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7:26" x14ac:dyDescent="0.2"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7:26" x14ac:dyDescent="0.2"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7:26" x14ac:dyDescent="0.2"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7:26" x14ac:dyDescent="0.2"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7:26" x14ac:dyDescent="0.2"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7:26" x14ac:dyDescent="0.2"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7:26" x14ac:dyDescent="0.2"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7:26" x14ac:dyDescent="0.2"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7:26" x14ac:dyDescent="0.2"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7:26" x14ac:dyDescent="0.2"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7:26" x14ac:dyDescent="0.2"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7:26" x14ac:dyDescent="0.2"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7:26" x14ac:dyDescent="0.2"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7:26" x14ac:dyDescent="0.2"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7:26" x14ac:dyDescent="0.2"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7:26" x14ac:dyDescent="0.2"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7:26" x14ac:dyDescent="0.2"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7:26" x14ac:dyDescent="0.2"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7:26" x14ac:dyDescent="0.2"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7:26" x14ac:dyDescent="0.2"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7:26" x14ac:dyDescent="0.2"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7:26" x14ac:dyDescent="0.2"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7:26" x14ac:dyDescent="0.2"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7:26" x14ac:dyDescent="0.2"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7:26" x14ac:dyDescent="0.2"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7:26" x14ac:dyDescent="0.2"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7:26" x14ac:dyDescent="0.2"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7:26" x14ac:dyDescent="0.2"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7:26" x14ac:dyDescent="0.2"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7:26" x14ac:dyDescent="0.2"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7:26" x14ac:dyDescent="0.2"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7:26" x14ac:dyDescent="0.2"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7:26" x14ac:dyDescent="0.2"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7:26" x14ac:dyDescent="0.2"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7:26" x14ac:dyDescent="0.2"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7:26" x14ac:dyDescent="0.2"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7:26" x14ac:dyDescent="0.2"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7:26" x14ac:dyDescent="0.2"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7:26" x14ac:dyDescent="0.2"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7:26" x14ac:dyDescent="0.2"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7:26" x14ac:dyDescent="0.2"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7:26" x14ac:dyDescent="0.2"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7:26" x14ac:dyDescent="0.2"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7:26" x14ac:dyDescent="0.2"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7:26" x14ac:dyDescent="0.2"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7:26" x14ac:dyDescent="0.2"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7:26" x14ac:dyDescent="0.2"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7:26" x14ac:dyDescent="0.2"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7:26" x14ac:dyDescent="0.2"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7:26" x14ac:dyDescent="0.2"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7:26" x14ac:dyDescent="0.2"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7:26" x14ac:dyDescent="0.2"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7:26" x14ac:dyDescent="0.2"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7:26" x14ac:dyDescent="0.2"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7:26" x14ac:dyDescent="0.2"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7:26" x14ac:dyDescent="0.2"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7:26" x14ac:dyDescent="0.2"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7:26" x14ac:dyDescent="0.2"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7:26" x14ac:dyDescent="0.2"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7:26" x14ac:dyDescent="0.2"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7:26" x14ac:dyDescent="0.2"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7:26" x14ac:dyDescent="0.2"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7:26" x14ac:dyDescent="0.2"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7:26" x14ac:dyDescent="0.2"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7:26" x14ac:dyDescent="0.2"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7:26" x14ac:dyDescent="0.2"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7:26" x14ac:dyDescent="0.2"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7:26" x14ac:dyDescent="0.2"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7:26" x14ac:dyDescent="0.2"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7:26" x14ac:dyDescent="0.2"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7:26" x14ac:dyDescent="0.2"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7:26" x14ac:dyDescent="0.2"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7:26" x14ac:dyDescent="0.2"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7:26" x14ac:dyDescent="0.2"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7:26" x14ac:dyDescent="0.2"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7:26" x14ac:dyDescent="0.2"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7:26" x14ac:dyDescent="0.2"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7:26" x14ac:dyDescent="0.2"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7:26" x14ac:dyDescent="0.2"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7:26" x14ac:dyDescent="0.2"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7:26" x14ac:dyDescent="0.2"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7:26" x14ac:dyDescent="0.2"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7:26" x14ac:dyDescent="0.2"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7:26" x14ac:dyDescent="0.2"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7:26" x14ac:dyDescent="0.2"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7:26" x14ac:dyDescent="0.2"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7:26" x14ac:dyDescent="0.2"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7:26" x14ac:dyDescent="0.2"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7:26" x14ac:dyDescent="0.2"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7:26" x14ac:dyDescent="0.2"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7:26" x14ac:dyDescent="0.2"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7:26" x14ac:dyDescent="0.2"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7:26" x14ac:dyDescent="0.2"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7:26" x14ac:dyDescent="0.2"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7:26" x14ac:dyDescent="0.2"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7:26" x14ac:dyDescent="0.2"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7:26" x14ac:dyDescent="0.2"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7:26" x14ac:dyDescent="0.2"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7:26" x14ac:dyDescent="0.2"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7:26" x14ac:dyDescent="0.2"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7:26" x14ac:dyDescent="0.2"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7:26" x14ac:dyDescent="0.2"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7:26" x14ac:dyDescent="0.2"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7:26" x14ac:dyDescent="0.2"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7:26" x14ac:dyDescent="0.2"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7:26" x14ac:dyDescent="0.2"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7:26" x14ac:dyDescent="0.2"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7:26" x14ac:dyDescent="0.2"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7:26" x14ac:dyDescent="0.2"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7:26" x14ac:dyDescent="0.2"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7:26" x14ac:dyDescent="0.2"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7:26" x14ac:dyDescent="0.2"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7:26" x14ac:dyDescent="0.2"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7:26" x14ac:dyDescent="0.2"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7:26" x14ac:dyDescent="0.2"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7:26" x14ac:dyDescent="0.2"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7:26" x14ac:dyDescent="0.2"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7:26" x14ac:dyDescent="0.2"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7:26" x14ac:dyDescent="0.2"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7:26" x14ac:dyDescent="0.2"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7:26" x14ac:dyDescent="0.2"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7:26" x14ac:dyDescent="0.2"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7:26" x14ac:dyDescent="0.2"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7:26" x14ac:dyDescent="0.2"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7:26" x14ac:dyDescent="0.2"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7:26" x14ac:dyDescent="0.2"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7:26" x14ac:dyDescent="0.2"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7:26" x14ac:dyDescent="0.2"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7:26" x14ac:dyDescent="0.2"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7:26" x14ac:dyDescent="0.2"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7:26" x14ac:dyDescent="0.2"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7:26" x14ac:dyDescent="0.2"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7:26" x14ac:dyDescent="0.2"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7:26" x14ac:dyDescent="0.2"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7:26" x14ac:dyDescent="0.2"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7:26" x14ac:dyDescent="0.2"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7:26" x14ac:dyDescent="0.2"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7:26" x14ac:dyDescent="0.2"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7:26" x14ac:dyDescent="0.2"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7:26" x14ac:dyDescent="0.2"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7:26" x14ac:dyDescent="0.2"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7:26" x14ac:dyDescent="0.2"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7:26" x14ac:dyDescent="0.2"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7:26" x14ac:dyDescent="0.2"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7:26" x14ac:dyDescent="0.2"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7:26" x14ac:dyDescent="0.2"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7:26" x14ac:dyDescent="0.2"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7:26" x14ac:dyDescent="0.2"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7:26" x14ac:dyDescent="0.2"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7:26" x14ac:dyDescent="0.2"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7:26" x14ac:dyDescent="0.2"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7:26" x14ac:dyDescent="0.2"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7:26" x14ac:dyDescent="0.2"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7:26" x14ac:dyDescent="0.2"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7:26" x14ac:dyDescent="0.2"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7:26" x14ac:dyDescent="0.2"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7:26" x14ac:dyDescent="0.2"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7:26" x14ac:dyDescent="0.2"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7:26" x14ac:dyDescent="0.2"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7:26" x14ac:dyDescent="0.2"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7:26" x14ac:dyDescent="0.2"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7:26" x14ac:dyDescent="0.2"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7:26" x14ac:dyDescent="0.2"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7:26" x14ac:dyDescent="0.2"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7:26" x14ac:dyDescent="0.2"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7:26" x14ac:dyDescent="0.2"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7:26" x14ac:dyDescent="0.2"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7:26" x14ac:dyDescent="0.2"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7:26" x14ac:dyDescent="0.2"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7:26" x14ac:dyDescent="0.2"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7:26" x14ac:dyDescent="0.2"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7:26" x14ac:dyDescent="0.2"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7:26" x14ac:dyDescent="0.2"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7:26" x14ac:dyDescent="0.2"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7:26" x14ac:dyDescent="0.2"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7:26" x14ac:dyDescent="0.2"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7:26" x14ac:dyDescent="0.2"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7:26" x14ac:dyDescent="0.2"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7:26" x14ac:dyDescent="0.2"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7:26" x14ac:dyDescent="0.2"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7:26" x14ac:dyDescent="0.2"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7:26" x14ac:dyDescent="0.2"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7:26" x14ac:dyDescent="0.2"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7:26" x14ac:dyDescent="0.2"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7:26" x14ac:dyDescent="0.2"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7:26" x14ac:dyDescent="0.2"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7:26" x14ac:dyDescent="0.2"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7:26" x14ac:dyDescent="0.2"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7:26" x14ac:dyDescent="0.2"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7:26" x14ac:dyDescent="0.2"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7:26" x14ac:dyDescent="0.2"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7:26" x14ac:dyDescent="0.2"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7:26" x14ac:dyDescent="0.2"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7:26" x14ac:dyDescent="0.2"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7:26" x14ac:dyDescent="0.2"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7:26" x14ac:dyDescent="0.2"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7:26" x14ac:dyDescent="0.2"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7:26" x14ac:dyDescent="0.2"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7:26" x14ac:dyDescent="0.2"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7:26" x14ac:dyDescent="0.2"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7:26" x14ac:dyDescent="0.2"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7:26" x14ac:dyDescent="0.2"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7:26" x14ac:dyDescent="0.2"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7:26" x14ac:dyDescent="0.2"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7:26" x14ac:dyDescent="0.2"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7:26" x14ac:dyDescent="0.2"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7:26" x14ac:dyDescent="0.2"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spans="7:26" x14ac:dyDescent="0.2"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spans="7:26" x14ac:dyDescent="0.2"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spans="7:26" x14ac:dyDescent="0.2"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spans="7:26" x14ac:dyDescent="0.2"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spans="7:26" x14ac:dyDescent="0.2"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spans="7:26" x14ac:dyDescent="0.2"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spans="7:26" x14ac:dyDescent="0.2"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spans="7:26" x14ac:dyDescent="0.2"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spans="7:26" x14ac:dyDescent="0.2"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spans="7:26" x14ac:dyDescent="0.2"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spans="7:26" x14ac:dyDescent="0.2"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spans="7:26" x14ac:dyDescent="0.2"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sheetProtection sheet="1" objects="1" scenarios="1" selectLockedCells="1"/>
  <mergeCells count="9">
    <mergeCell ref="H7:K7"/>
    <mergeCell ref="H8:K8"/>
    <mergeCell ref="AC2:AD2"/>
    <mergeCell ref="I2:K2"/>
    <mergeCell ref="I3:K3"/>
    <mergeCell ref="I4:K4"/>
    <mergeCell ref="I5:I6"/>
    <mergeCell ref="J5:K5"/>
    <mergeCell ref="J6:K6"/>
  </mergeCells>
  <phoneticPr fontId="1"/>
  <conditionalFormatting sqref="D1:D1048576 E5:E6 E18 E20 E42:F47 E49 E53:F53">
    <cfRule type="cellIs" dxfId="3" priority="1" operator="equal">
      <formula>"和文総説・その他"</formula>
    </cfRule>
    <cfRule type="cellIs" dxfId="2" priority="2" operator="equal">
      <formula>"和文原著（含症例報告）"</formula>
    </cfRule>
    <cfRule type="cellIs" dxfId="1" priority="3" operator="equal">
      <formula>"英文総説・その他"</formula>
    </cfRule>
    <cfRule type="cellIs" dxfId="0" priority="4" operator="equal">
      <formula>"英文原著（含症例報告）"</formula>
    </cfRule>
  </conditionalFormatting>
  <dataValidations count="6">
    <dataValidation type="list" allowBlank="1" showInputMessage="1" showErrorMessage="1" sqref="D301:D1213" xr:uid="{00000000-0002-0000-0000-000000000000}">
      <formula1>"英原,英総,和原,和総"</formula1>
    </dataValidation>
    <dataValidation type="list" allowBlank="1" showInputMessage="1" showErrorMessage="1" prompt="英文原著_x000a_和文原著_x000a_英文総説_x000a_和文総説_x000a_の順に記載ください" sqref="D2:D300" xr:uid="{00000000-0002-0000-0000-000001000000}">
      <formula1>"英文原著（含症例報告）,和文原著（含症例報告）,英文総説・その他,和文総説・その他"</formula1>
    </dataValidation>
    <dataValidation type="list" allowBlank="1" showInputMessage="1" showErrorMessage="1" prompt="COオーサー論文である場合は半角数字で_x000a_1を入力してください" sqref="F2:F300" xr:uid="{00000000-0002-0000-0000-000002000000}">
      <formula1>"1"</formula1>
    </dataValidation>
    <dataValidation type="list" allowBlank="1" showInputMessage="1" showErrorMessage="1" prompt="筆頭論文であるなら　1　を入力してください" sqref="E2:E300" xr:uid="{00000000-0002-0000-0000-000003000000}">
      <formula1>"1"</formula1>
    </dataValidation>
    <dataValidation type="custom" allowBlank="1" showInputMessage="1" showErrorMessage="1" error="CiteScore　は少数第２位までの指標です" sqref="B2:B300" xr:uid="{00000000-0002-0000-0000-000004000000}">
      <formula1>B2*100=INT(B2*100)</formula1>
    </dataValidation>
    <dataValidation type="whole" allowBlank="1" showInputMessage="1" showErrorMessage="1" error="整数で入力してください" sqref="C2:C300" xr:uid="{00000000-0002-0000-0000-000005000000}">
      <formula1>0</formula1>
      <formula2>9999</formula2>
    </dataValidation>
  </dataValidation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view="pageBreakPreview" zoomScaleNormal="100" zoomScaleSheetLayoutView="100" workbookViewId="0">
      <selection activeCell="E6" sqref="E6"/>
    </sheetView>
  </sheetViews>
  <sheetFormatPr defaultColWidth="9" defaultRowHeight="13" x14ac:dyDescent="0.2"/>
  <cols>
    <col min="1" max="1" width="3.6328125" style="12" customWidth="1"/>
    <col min="2" max="3" width="1.6328125" style="1" customWidth="1"/>
    <col min="4" max="4" width="13.6328125" style="1" customWidth="1"/>
    <col min="5" max="5" width="12.6328125" style="1" customWidth="1"/>
    <col min="6" max="6" width="1.6328125" style="12" customWidth="1"/>
    <col min="7" max="7" width="8.6328125" style="1" customWidth="1"/>
    <col min="8" max="8" width="1.6328125" style="12" customWidth="1"/>
    <col min="9" max="9" width="3.6328125" style="12" customWidth="1"/>
    <col min="10" max="10" width="11.6328125" style="12" customWidth="1"/>
    <col min="11" max="11" width="13.6328125" style="1" customWidth="1"/>
    <col min="12" max="12" width="12.6328125" style="1" customWidth="1"/>
    <col min="13" max="16384" width="9" style="1"/>
  </cols>
  <sheetData>
    <row r="1" spans="1:12" ht="30" customHeight="1" x14ac:dyDescent="0.2">
      <c r="A1" s="149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2" customFormat="1" ht="15" customHeight="1" x14ac:dyDescent="0.2">
      <c r="A2" s="106" t="s">
        <v>29</v>
      </c>
      <c r="B2" s="107"/>
      <c r="C2" s="107"/>
      <c r="D2" s="108"/>
      <c r="E2" s="177"/>
      <c r="F2" s="178"/>
      <c r="G2" s="178"/>
      <c r="H2" s="178"/>
      <c r="I2" s="178"/>
      <c r="J2" s="178"/>
      <c r="K2" s="178"/>
      <c r="L2" s="179"/>
    </row>
    <row r="3" spans="1:12" s="2" customFormat="1" ht="24" customHeight="1" x14ac:dyDescent="0.2">
      <c r="A3" s="109" t="s">
        <v>1</v>
      </c>
      <c r="B3" s="110"/>
      <c r="C3" s="110"/>
      <c r="D3" s="111"/>
      <c r="E3" s="180"/>
      <c r="F3" s="181"/>
      <c r="G3" s="181"/>
      <c r="H3" s="181"/>
      <c r="I3" s="181"/>
      <c r="J3" s="182"/>
      <c r="K3" s="182"/>
      <c r="L3" s="183"/>
    </row>
    <row r="4" spans="1:12" s="2" customFormat="1" ht="26.25" customHeight="1" x14ac:dyDescent="0.2">
      <c r="A4" s="3"/>
      <c r="B4" s="112" t="s">
        <v>4</v>
      </c>
      <c r="C4" s="113"/>
      <c r="D4" s="114"/>
      <c r="E4" s="121"/>
      <c r="F4" s="122"/>
      <c r="G4" s="122"/>
      <c r="H4" s="123"/>
      <c r="I4" s="136" t="s">
        <v>38</v>
      </c>
      <c r="J4" s="127"/>
      <c r="K4" s="128"/>
      <c r="L4" s="129"/>
    </row>
    <row r="5" spans="1:12" s="2" customFormat="1" ht="26.25" customHeight="1" x14ac:dyDescent="0.2">
      <c r="A5" s="4" t="s">
        <v>8</v>
      </c>
      <c r="B5" s="115" t="s">
        <v>3</v>
      </c>
      <c r="C5" s="116"/>
      <c r="D5" s="117"/>
      <c r="E5" s="124"/>
      <c r="F5" s="125"/>
      <c r="G5" s="125"/>
      <c r="H5" s="126"/>
      <c r="I5" s="137"/>
      <c r="J5" s="130"/>
      <c r="K5" s="131"/>
      <c r="L5" s="132"/>
    </row>
    <row r="6" spans="1:12" s="2" customFormat="1" ht="26.25" customHeight="1" x14ac:dyDescent="0.2">
      <c r="A6" s="4"/>
      <c r="B6" s="118" t="s">
        <v>2</v>
      </c>
      <c r="C6" s="119"/>
      <c r="D6" s="120"/>
      <c r="E6" s="57"/>
      <c r="F6" s="23" t="s">
        <v>36</v>
      </c>
      <c r="G6" s="57"/>
      <c r="H6" s="13" t="s">
        <v>37</v>
      </c>
      <c r="I6" s="137"/>
      <c r="J6" s="130"/>
      <c r="K6" s="131"/>
      <c r="L6" s="132"/>
    </row>
    <row r="7" spans="1:12" s="2" customFormat="1" ht="26.25" customHeight="1" x14ac:dyDescent="0.2">
      <c r="A7" s="4"/>
      <c r="B7" s="144" t="s">
        <v>5</v>
      </c>
      <c r="C7" s="145"/>
      <c r="D7" s="146"/>
      <c r="E7" s="58"/>
      <c r="F7" s="24" t="s">
        <v>36</v>
      </c>
      <c r="G7" s="58"/>
      <c r="H7" s="25" t="s">
        <v>37</v>
      </c>
      <c r="I7" s="137"/>
      <c r="J7" s="130"/>
      <c r="K7" s="131"/>
      <c r="L7" s="132"/>
    </row>
    <row r="8" spans="1:12" s="2" customFormat="1" ht="26.25" customHeight="1" x14ac:dyDescent="0.2">
      <c r="A8" s="4" t="s">
        <v>9</v>
      </c>
      <c r="B8" s="142"/>
      <c r="C8" s="164" t="s">
        <v>6</v>
      </c>
      <c r="D8" s="165"/>
      <c r="E8" s="59"/>
      <c r="F8" s="18" t="s">
        <v>36</v>
      </c>
      <c r="G8" s="61"/>
      <c r="H8" s="19" t="s">
        <v>37</v>
      </c>
      <c r="I8" s="138"/>
      <c r="J8" s="133"/>
      <c r="K8" s="134"/>
      <c r="L8" s="135"/>
    </row>
    <row r="9" spans="1:12" s="2" customFormat="1" ht="26.25" customHeight="1" thickBot="1" x14ac:dyDescent="0.25">
      <c r="A9" s="7"/>
      <c r="B9" s="143"/>
      <c r="C9" s="155" t="s">
        <v>7</v>
      </c>
      <c r="D9" s="156"/>
      <c r="E9" s="60"/>
      <c r="F9" s="26" t="s">
        <v>36</v>
      </c>
      <c r="G9" s="62"/>
      <c r="H9" s="27" t="s">
        <v>37</v>
      </c>
      <c r="I9" s="6" t="s">
        <v>12</v>
      </c>
      <c r="J9" s="6" t="s">
        <v>20</v>
      </c>
      <c r="K9" s="5" t="s">
        <v>16</v>
      </c>
      <c r="L9" s="63"/>
    </row>
    <row r="10" spans="1:12" s="2" customFormat="1" ht="26.25" customHeight="1" thickTop="1" x14ac:dyDescent="0.2">
      <c r="A10" s="10"/>
      <c r="B10" s="157" t="s">
        <v>0</v>
      </c>
      <c r="C10" s="158"/>
      <c r="D10" s="159"/>
      <c r="E10" s="28">
        <f>入力表!L2</f>
        <v>5</v>
      </c>
      <c r="F10" s="28" t="s">
        <v>36</v>
      </c>
      <c r="G10" s="28">
        <f>入力表!N2</f>
        <v>4</v>
      </c>
      <c r="H10" s="29" t="s">
        <v>37</v>
      </c>
      <c r="I10" s="8"/>
      <c r="J10" s="14" t="s">
        <v>17</v>
      </c>
      <c r="K10" s="15" t="s">
        <v>34</v>
      </c>
      <c r="L10" s="64"/>
    </row>
    <row r="11" spans="1:12" s="2" customFormat="1" ht="26.25" customHeight="1" x14ac:dyDescent="0.2">
      <c r="A11" s="4" t="s">
        <v>10</v>
      </c>
      <c r="B11" s="118" t="s">
        <v>18</v>
      </c>
      <c r="C11" s="160"/>
      <c r="D11" s="161"/>
      <c r="E11" s="23">
        <f>入力表!L3</f>
        <v>4</v>
      </c>
      <c r="F11" s="23" t="s">
        <v>36</v>
      </c>
      <c r="G11" s="23">
        <f>入力表!N3</f>
        <v>3</v>
      </c>
      <c r="H11" s="13" t="s">
        <v>37</v>
      </c>
      <c r="I11" s="8" t="s">
        <v>13</v>
      </c>
      <c r="J11" s="3"/>
      <c r="K11" s="5" t="s">
        <v>16</v>
      </c>
      <c r="L11" s="63"/>
    </row>
    <row r="12" spans="1:12" s="2" customFormat="1" ht="26.25" customHeight="1" x14ac:dyDescent="0.2">
      <c r="A12" s="4"/>
      <c r="B12" s="144" t="s">
        <v>19</v>
      </c>
      <c r="C12" s="162"/>
      <c r="D12" s="163"/>
      <c r="E12" s="24">
        <f>入力表!L4</f>
        <v>9</v>
      </c>
      <c r="F12" s="24" t="s">
        <v>36</v>
      </c>
      <c r="G12" s="24">
        <f>入力表!N4</f>
        <v>7</v>
      </c>
      <c r="H12" s="25" t="s">
        <v>37</v>
      </c>
      <c r="I12" s="8"/>
      <c r="J12" s="4" t="s">
        <v>21</v>
      </c>
      <c r="K12" s="16" t="s">
        <v>35</v>
      </c>
      <c r="L12" s="65"/>
    </row>
    <row r="13" spans="1:12" s="2" customFormat="1" ht="26.25" customHeight="1" x14ac:dyDescent="0.2">
      <c r="A13" s="4" t="s">
        <v>11</v>
      </c>
      <c r="B13" s="142"/>
      <c r="C13" s="164" t="s">
        <v>6</v>
      </c>
      <c r="D13" s="165"/>
      <c r="E13" s="17">
        <f>入力表!L5</f>
        <v>3</v>
      </c>
      <c r="F13" s="18" t="s">
        <v>36</v>
      </c>
      <c r="G13" s="18">
        <f>入力表!N5</f>
        <v>3</v>
      </c>
      <c r="H13" s="19" t="s">
        <v>37</v>
      </c>
      <c r="I13" s="8" t="s">
        <v>14</v>
      </c>
      <c r="J13" s="31"/>
      <c r="K13" s="9" t="s">
        <v>23</v>
      </c>
      <c r="L13" s="64"/>
    </row>
    <row r="14" spans="1:12" s="2" customFormat="1" ht="26.25" customHeight="1" x14ac:dyDescent="0.2">
      <c r="A14" s="4"/>
      <c r="B14" s="166"/>
      <c r="C14" s="144" t="s">
        <v>7</v>
      </c>
      <c r="D14" s="167"/>
      <c r="E14" s="20">
        <f>入力表!L6</f>
        <v>6</v>
      </c>
      <c r="F14" s="21" t="s">
        <v>36</v>
      </c>
      <c r="G14" s="21">
        <f>入力表!N6</f>
        <v>4</v>
      </c>
      <c r="H14" s="22" t="s">
        <v>37</v>
      </c>
      <c r="I14" s="8"/>
      <c r="J14" s="3"/>
      <c r="K14" s="5" t="s">
        <v>16</v>
      </c>
      <c r="L14" s="63"/>
    </row>
    <row r="15" spans="1:12" s="2" customFormat="1" ht="26.25" customHeight="1" x14ac:dyDescent="0.2">
      <c r="A15" s="150" t="s">
        <v>40</v>
      </c>
      <c r="B15" s="153"/>
      <c r="C15" s="153"/>
      <c r="D15" s="154"/>
      <c r="E15" s="30">
        <f>入力表!L7</f>
        <v>12.709999999999997</v>
      </c>
      <c r="F15" s="24" t="s">
        <v>32</v>
      </c>
      <c r="G15" s="24">
        <f>入力表!N7</f>
        <v>10.419999999999998</v>
      </c>
      <c r="H15" s="25" t="s">
        <v>33</v>
      </c>
      <c r="I15" s="8" t="s">
        <v>15</v>
      </c>
      <c r="J15" s="4" t="s">
        <v>22</v>
      </c>
      <c r="K15" s="16" t="s">
        <v>35</v>
      </c>
      <c r="L15" s="65"/>
    </row>
    <row r="16" spans="1:12" s="2" customFormat="1" ht="26.25" customHeight="1" x14ac:dyDescent="0.2">
      <c r="A16" s="150" t="s">
        <v>39</v>
      </c>
      <c r="B16" s="151"/>
      <c r="C16" s="151"/>
      <c r="D16" s="152"/>
      <c r="E16" s="30">
        <f>入力表!L8</f>
        <v>41</v>
      </c>
      <c r="F16" s="24" t="s">
        <v>32</v>
      </c>
      <c r="G16" s="24">
        <f>入力表!N8</f>
        <v>34</v>
      </c>
      <c r="H16" s="25" t="s">
        <v>33</v>
      </c>
      <c r="I16" s="11"/>
      <c r="J16" s="31"/>
      <c r="K16" s="9" t="s">
        <v>23</v>
      </c>
      <c r="L16" s="64"/>
    </row>
    <row r="17" spans="1:12" ht="34" customHeight="1" x14ac:dyDescent="0.2">
      <c r="A17" s="139"/>
      <c r="B17" s="140"/>
      <c r="C17" s="140"/>
      <c r="D17" s="141"/>
      <c r="E17" s="168"/>
      <c r="F17" s="169"/>
      <c r="G17" s="169"/>
      <c r="H17" s="169"/>
      <c r="I17" s="169"/>
      <c r="J17" s="169"/>
      <c r="K17" s="169"/>
      <c r="L17" s="170"/>
    </row>
    <row r="18" spans="1:12" ht="34" customHeight="1" x14ac:dyDescent="0.2">
      <c r="A18" s="139"/>
      <c r="B18" s="140"/>
      <c r="C18" s="140"/>
      <c r="D18" s="141"/>
      <c r="E18" s="171"/>
      <c r="F18" s="172"/>
      <c r="G18" s="172"/>
      <c r="H18" s="172"/>
      <c r="I18" s="172"/>
      <c r="J18" s="172"/>
      <c r="K18" s="172"/>
      <c r="L18" s="173"/>
    </row>
    <row r="19" spans="1:12" ht="34" customHeight="1" x14ac:dyDescent="0.2">
      <c r="A19" s="139"/>
      <c r="B19" s="140"/>
      <c r="C19" s="140"/>
      <c r="D19" s="141"/>
      <c r="E19" s="171"/>
      <c r="F19" s="172"/>
      <c r="G19" s="172"/>
      <c r="H19" s="172"/>
      <c r="I19" s="172"/>
      <c r="J19" s="172"/>
      <c r="K19" s="172"/>
      <c r="L19" s="173"/>
    </row>
    <row r="20" spans="1:12" ht="26.25" customHeight="1" x14ac:dyDescent="0.2">
      <c r="A20" s="139" t="s">
        <v>25</v>
      </c>
      <c r="B20" s="140"/>
      <c r="C20" s="140"/>
      <c r="D20" s="141"/>
      <c r="E20" s="171"/>
      <c r="F20" s="172"/>
      <c r="G20" s="172"/>
      <c r="H20" s="172"/>
      <c r="I20" s="172"/>
      <c r="J20" s="172"/>
      <c r="K20" s="172"/>
      <c r="L20" s="173"/>
    </row>
    <row r="21" spans="1:12" ht="26.25" customHeight="1" x14ac:dyDescent="0.2">
      <c r="A21" s="139" t="s">
        <v>24</v>
      </c>
      <c r="B21" s="140"/>
      <c r="C21" s="140"/>
      <c r="D21" s="141"/>
      <c r="E21" s="171"/>
      <c r="F21" s="172"/>
      <c r="G21" s="172"/>
      <c r="H21" s="172"/>
      <c r="I21" s="172"/>
      <c r="J21" s="172"/>
      <c r="K21" s="172"/>
      <c r="L21" s="173"/>
    </row>
    <row r="22" spans="1:12" ht="34" customHeight="1" x14ac:dyDescent="0.2">
      <c r="A22" s="139"/>
      <c r="B22" s="140"/>
      <c r="C22" s="140"/>
      <c r="D22" s="141"/>
      <c r="E22" s="171"/>
      <c r="F22" s="172"/>
      <c r="G22" s="172"/>
      <c r="H22" s="172"/>
      <c r="I22" s="172"/>
      <c r="J22" s="172"/>
      <c r="K22" s="172"/>
      <c r="L22" s="173"/>
    </row>
    <row r="23" spans="1:12" ht="34" customHeight="1" x14ac:dyDescent="0.2">
      <c r="A23" s="139"/>
      <c r="B23" s="140"/>
      <c r="C23" s="140"/>
      <c r="D23" s="141"/>
      <c r="E23" s="171"/>
      <c r="F23" s="172"/>
      <c r="G23" s="172"/>
      <c r="H23" s="172"/>
      <c r="I23" s="172"/>
      <c r="J23" s="172"/>
      <c r="K23" s="172"/>
      <c r="L23" s="173"/>
    </row>
    <row r="24" spans="1:12" ht="34" customHeight="1" x14ac:dyDescent="0.2">
      <c r="A24" s="144"/>
      <c r="B24" s="147"/>
      <c r="C24" s="147"/>
      <c r="D24" s="148"/>
      <c r="E24" s="174"/>
      <c r="F24" s="175"/>
      <c r="G24" s="175"/>
      <c r="H24" s="175"/>
      <c r="I24" s="175"/>
      <c r="J24" s="175"/>
      <c r="K24" s="175"/>
      <c r="L24" s="176"/>
    </row>
    <row r="25" spans="1:12" ht="15" customHeight="1" x14ac:dyDescent="0.2">
      <c r="A25" s="112"/>
      <c r="B25" s="191"/>
      <c r="C25" s="191"/>
      <c r="D25" s="192"/>
      <c r="E25" s="168"/>
      <c r="F25" s="169"/>
      <c r="G25" s="169"/>
      <c r="H25" s="169"/>
      <c r="I25" s="169"/>
      <c r="J25" s="169"/>
      <c r="K25" s="169"/>
      <c r="L25" s="170"/>
    </row>
    <row r="26" spans="1:12" ht="15" customHeight="1" x14ac:dyDescent="0.2">
      <c r="A26" s="139"/>
      <c r="B26" s="140"/>
      <c r="C26" s="140"/>
      <c r="D26" s="141"/>
      <c r="E26" s="171"/>
      <c r="F26" s="172"/>
      <c r="G26" s="172"/>
      <c r="H26" s="172"/>
      <c r="I26" s="172"/>
      <c r="J26" s="172"/>
      <c r="K26" s="172"/>
      <c r="L26" s="173"/>
    </row>
    <row r="27" spans="1:12" ht="26.25" customHeight="1" x14ac:dyDescent="0.2">
      <c r="A27" s="139" t="s">
        <v>26</v>
      </c>
      <c r="B27" s="140"/>
      <c r="C27" s="140"/>
      <c r="D27" s="141"/>
      <c r="E27" s="171"/>
      <c r="F27" s="172"/>
      <c r="G27" s="172"/>
      <c r="H27" s="172"/>
      <c r="I27" s="172"/>
      <c r="J27" s="172"/>
      <c r="K27" s="172"/>
      <c r="L27" s="173"/>
    </row>
    <row r="28" spans="1:12" ht="26.25" customHeight="1" x14ac:dyDescent="0.2">
      <c r="A28" s="139" t="s">
        <v>27</v>
      </c>
      <c r="B28" s="140"/>
      <c r="C28" s="140"/>
      <c r="D28" s="141"/>
      <c r="E28" s="171"/>
      <c r="F28" s="172"/>
      <c r="G28" s="172"/>
      <c r="H28" s="172"/>
      <c r="I28" s="172"/>
      <c r="J28" s="172"/>
      <c r="K28" s="172"/>
      <c r="L28" s="173"/>
    </row>
    <row r="29" spans="1:12" ht="15" customHeight="1" x14ac:dyDescent="0.2">
      <c r="A29" s="139"/>
      <c r="B29" s="140"/>
      <c r="C29" s="140"/>
      <c r="D29" s="141"/>
      <c r="E29" s="171"/>
      <c r="F29" s="172"/>
      <c r="G29" s="172"/>
      <c r="H29" s="172"/>
      <c r="I29" s="172"/>
      <c r="J29" s="172"/>
      <c r="K29" s="172"/>
      <c r="L29" s="173"/>
    </row>
    <row r="30" spans="1:12" ht="15" customHeight="1" x14ac:dyDescent="0.2">
      <c r="A30" s="144"/>
      <c r="B30" s="147"/>
      <c r="C30" s="147"/>
      <c r="D30" s="148"/>
      <c r="E30" s="174"/>
      <c r="F30" s="175"/>
      <c r="G30" s="175"/>
      <c r="H30" s="175"/>
      <c r="I30" s="175"/>
      <c r="J30" s="175"/>
      <c r="K30" s="175"/>
      <c r="L30" s="176"/>
    </row>
    <row r="31" spans="1:12" ht="26.25" customHeight="1" x14ac:dyDescent="0.2">
      <c r="A31" s="185" t="s">
        <v>28</v>
      </c>
      <c r="B31" s="186"/>
      <c r="C31" s="186"/>
      <c r="D31" s="187"/>
      <c r="E31" s="188"/>
      <c r="F31" s="189"/>
      <c r="G31" s="189"/>
      <c r="H31" s="189"/>
      <c r="I31" s="189"/>
      <c r="J31" s="189"/>
      <c r="K31" s="189"/>
      <c r="L31" s="190"/>
    </row>
    <row r="32" spans="1:12" ht="26.25" customHeight="1" x14ac:dyDescent="0.2">
      <c r="A32" s="184" t="s">
        <v>31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</row>
  </sheetData>
  <sheetProtection sheet="1" objects="1" scenarios="1" selectLockedCells="1"/>
  <mergeCells count="43">
    <mergeCell ref="A32:L32"/>
    <mergeCell ref="A31:D31"/>
    <mergeCell ref="E31:L31"/>
    <mergeCell ref="A28:D28"/>
    <mergeCell ref="A29:D29"/>
    <mergeCell ref="A30:D30"/>
    <mergeCell ref="E25:L30"/>
    <mergeCell ref="A25:D25"/>
    <mergeCell ref="A1:L1"/>
    <mergeCell ref="A16:D16"/>
    <mergeCell ref="A17:D17"/>
    <mergeCell ref="A18:D18"/>
    <mergeCell ref="A15:D15"/>
    <mergeCell ref="C9:D9"/>
    <mergeCell ref="B10:D10"/>
    <mergeCell ref="B11:D11"/>
    <mergeCell ref="B12:D12"/>
    <mergeCell ref="C8:D8"/>
    <mergeCell ref="B13:B14"/>
    <mergeCell ref="C13:D13"/>
    <mergeCell ref="C14:D14"/>
    <mergeCell ref="E17:L24"/>
    <mergeCell ref="E2:L2"/>
    <mergeCell ref="E3:L3"/>
    <mergeCell ref="A22:D22"/>
    <mergeCell ref="A23:D23"/>
    <mergeCell ref="A27:D27"/>
    <mergeCell ref="A26:D26"/>
    <mergeCell ref="A19:D19"/>
    <mergeCell ref="A21:D21"/>
    <mergeCell ref="A24:D24"/>
    <mergeCell ref="E4:H4"/>
    <mergeCell ref="E5:H5"/>
    <mergeCell ref="J4:L8"/>
    <mergeCell ref="I4:I8"/>
    <mergeCell ref="A20:D20"/>
    <mergeCell ref="B8:B9"/>
    <mergeCell ref="B7:D7"/>
    <mergeCell ref="A2:D2"/>
    <mergeCell ref="A3:D3"/>
    <mergeCell ref="B4:D4"/>
    <mergeCell ref="B5:D5"/>
    <mergeCell ref="B6:D6"/>
  </mergeCells>
  <phoneticPr fontId="1"/>
  <pageMargins left="0.78740157480314965" right="0.39370078740157483" top="0.5511811023622047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入力表</vt:lpstr>
      <vt:lpstr>印刷用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岐阜大学</dc:creator>
  <cp:lastModifiedBy>OGURI Shuhei</cp:lastModifiedBy>
  <cp:lastPrinted>2016-10-06T05:20:44Z</cp:lastPrinted>
  <dcterms:created xsi:type="dcterms:W3CDTF">2006-06-07T01:49:26Z</dcterms:created>
  <dcterms:modified xsi:type="dcterms:W3CDTF">2025-12-19T02:40:55Z</dcterms:modified>
</cp:coreProperties>
</file>